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3"/>
  <workbookPr showInkAnnotation="0" autoCompressPictures="0"/>
  <mc:AlternateContent xmlns:mc="http://schemas.openxmlformats.org/markup-compatibility/2006">
    <mc:Choice Requires="x15">
      <x15ac:absPath xmlns:x15ac="http://schemas.microsoft.com/office/spreadsheetml/2010/11/ac" url="/Users/prudenfamily/Documents/MW Golf/2022 documents for website/"/>
    </mc:Choice>
  </mc:AlternateContent>
  <xr:revisionPtr revIDLastSave="0" documentId="8_{21AC505E-CE32-4F40-B4D3-E1FE333CAFD5}" xr6:coauthVersionLast="47" xr6:coauthVersionMax="47" xr10:uidLastSave="{00000000-0000-0000-0000-000000000000}"/>
  <bookViews>
    <workbookView xWindow="0" yWindow="500" windowWidth="23260" windowHeight="12460" xr2:uid="{00000000-000D-0000-FFFF-FFFF00000000}"/>
  </bookViews>
  <sheets>
    <sheet name="Ringer Board" sheetId="1" r:id="rId1"/>
    <sheet name="Instructions" sheetId="2" r:id="rId2"/>
    <sheet name="Visual Guide" sheetId="3" r:id="rId3"/>
  </sheets>
  <definedNames>
    <definedName name="_xlnm.Print_Area" localSheetId="0">'Ringer Board'!$A$1:$X$32</definedName>
    <definedName name="_xlnm.Print_Area" localSheetId="2">'Visual Guide'!$A$1:$Y$32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9" i="1" l="1"/>
  <c r="AI9" i="1"/>
  <c r="AJ9" i="1"/>
  <c r="AK9" i="1"/>
  <c r="AL9" i="1"/>
  <c r="AM9" i="1"/>
  <c r="AN9" i="1"/>
  <c r="AO9" i="1"/>
  <c r="AP9" i="1"/>
  <c r="AQ9" i="1"/>
  <c r="AR9" i="1"/>
  <c r="AS9" i="1"/>
  <c r="AT9" i="1"/>
  <c r="AU9" i="1"/>
  <c r="AV9" i="1"/>
  <c r="AW9" i="1"/>
  <c r="AX9" i="1"/>
  <c r="AY9" i="1"/>
  <c r="AZ9" i="1"/>
  <c r="BA9" i="1"/>
  <c r="BB9" i="1"/>
  <c r="BC9" i="1"/>
  <c r="AH10" i="1"/>
  <c r="AI10" i="1"/>
  <c r="AJ10" i="1"/>
  <c r="AK10" i="1"/>
  <c r="AL10" i="1"/>
  <c r="AM10" i="1"/>
  <c r="AN10" i="1"/>
  <c r="AO10" i="1"/>
  <c r="AP10" i="1"/>
  <c r="AQ10" i="1"/>
  <c r="AR10" i="1"/>
  <c r="AS10" i="1"/>
  <c r="AT10" i="1"/>
  <c r="AU10" i="1"/>
  <c r="AV10" i="1"/>
  <c r="AW10" i="1"/>
  <c r="AX10" i="1"/>
  <c r="AY10" i="1"/>
  <c r="AZ10" i="1"/>
  <c r="BA10" i="1"/>
  <c r="BB10" i="1"/>
  <c r="BC10" i="1"/>
  <c r="AH11" i="1"/>
  <c r="AI11" i="1"/>
  <c r="AJ11" i="1"/>
  <c r="AK11" i="1"/>
  <c r="AL11" i="1"/>
  <c r="AM11" i="1"/>
  <c r="AN11" i="1"/>
  <c r="AO11" i="1"/>
  <c r="AP11" i="1"/>
  <c r="AQ11" i="1"/>
  <c r="AR11" i="1"/>
  <c r="AS11" i="1"/>
  <c r="AT11" i="1"/>
  <c r="AU11" i="1"/>
  <c r="AV11" i="1"/>
  <c r="AW11" i="1"/>
  <c r="AX11" i="1"/>
  <c r="AY11" i="1"/>
  <c r="AZ11" i="1"/>
  <c r="BA11" i="1"/>
  <c r="BB11" i="1"/>
  <c r="BC11" i="1"/>
  <c r="AH12" i="1"/>
  <c r="AI12" i="1"/>
  <c r="AJ12" i="1"/>
  <c r="AK12" i="1"/>
  <c r="AL12" i="1"/>
  <c r="AM12" i="1"/>
  <c r="AN12" i="1"/>
  <c r="AO12" i="1"/>
  <c r="AP12" i="1"/>
  <c r="AQ12" i="1"/>
  <c r="AR12" i="1"/>
  <c r="AS12" i="1"/>
  <c r="AT12" i="1"/>
  <c r="AU12" i="1"/>
  <c r="AV12" i="1"/>
  <c r="AW12" i="1"/>
  <c r="AX12" i="1"/>
  <c r="AY12" i="1"/>
  <c r="AZ12" i="1"/>
  <c r="BA12" i="1"/>
  <c r="BB12" i="1"/>
  <c r="BC12" i="1"/>
  <c r="AH13" i="1"/>
  <c r="AI13" i="1"/>
  <c r="AJ13" i="1"/>
  <c r="AK13" i="1"/>
  <c r="AL13" i="1"/>
  <c r="AM13" i="1"/>
  <c r="AN13" i="1"/>
  <c r="AO13" i="1"/>
  <c r="AP13" i="1"/>
  <c r="AQ13" i="1"/>
  <c r="AR13" i="1"/>
  <c r="AS13" i="1"/>
  <c r="AT13" i="1"/>
  <c r="AU13" i="1"/>
  <c r="AV13" i="1"/>
  <c r="AW13" i="1"/>
  <c r="AX13" i="1"/>
  <c r="AY13" i="1"/>
  <c r="AZ13" i="1"/>
  <c r="BA13" i="1"/>
  <c r="BB13" i="1"/>
  <c r="BC13" i="1"/>
  <c r="AH14" i="1"/>
  <c r="AI14" i="1"/>
  <c r="AJ14" i="1"/>
  <c r="AK14" i="1"/>
  <c r="AL14" i="1"/>
  <c r="AM14" i="1"/>
  <c r="AN14" i="1"/>
  <c r="AO14" i="1"/>
  <c r="AP14" i="1"/>
  <c r="AQ14" i="1"/>
  <c r="AR14" i="1"/>
  <c r="AS14" i="1"/>
  <c r="AT14" i="1"/>
  <c r="AU14" i="1"/>
  <c r="AV14" i="1"/>
  <c r="AW14" i="1"/>
  <c r="AX14" i="1"/>
  <c r="AY14" i="1"/>
  <c r="AZ14" i="1"/>
  <c r="BA14" i="1"/>
  <c r="BB14" i="1"/>
  <c r="BC14" i="1"/>
  <c r="AH15" i="1"/>
  <c r="AI15" i="1"/>
  <c r="AJ15" i="1"/>
  <c r="AK15" i="1"/>
  <c r="AL15" i="1"/>
  <c r="AM15" i="1"/>
  <c r="AN15" i="1"/>
  <c r="AO15" i="1"/>
  <c r="AP15" i="1"/>
  <c r="AQ15" i="1"/>
  <c r="AR15" i="1"/>
  <c r="AS15" i="1"/>
  <c r="AT15" i="1"/>
  <c r="AU15" i="1"/>
  <c r="AV15" i="1"/>
  <c r="AW15" i="1"/>
  <c r="AX15" i="1"/>
  <c r="AY15" i="1"/>
  <c r="AZ15" i="1"/>
  <c r="BA15" i="1"/>
  <c r="BB15" i="1"/>
  <c r="BC15" i="1"/>
  <c r="AH16" i="1"/>
  <c r="AI16" i="1"/>
  <c r="AJ16" i="1"/>
  <c r="AK16" i="1"/>
  <c r="AL16" i="1"/>
  <c r="AM16" i="1"/>
  <c r="AN16" i="1"/>
  <c r="AO16" i="1"/>
  <c r="AP16" i="1"/>
  <c r="AQ16" i="1"/>
  <c r="AR16" i="1"/>
  <c r="AS16" i="1"/>
  <c r="AT16" i="1"/>
  <c r="AU16" i="1"/>
  <c r="AV16" i="1"/>
  <c r="AW16" i="1"/>
  <c r="AX16" i="1"/>
  <c r="AY16" i="1"/>
  <c r="AZ16" i="1"/>
  <c r="BA16" i="1"/>
  <c r="BB16" i="1"/>
  <c r="BC16" i="1"/>
  <c r="AH17" i="1"/>
  <c r="AI17" i="1"/>
  <c r="AJ17" i="1"/>
  <c r="AK17" i="1"/>
  <c r="AL17" i="1"/>
  <c r="AM17" i="1"/>
  <c r="AN17" i="1"/>
  <c r="AO17" i="1"/>
  <c r="AP17" i="1"/>
  <c r="AQ17" i="1"/>
  <c r="AR17" i="1"/>
  <c r="AS17" i="1"/>
  <c r="AT17" i="1"/>
  <c r="AU17" i="1"/>
  <c r="AV17" i="1"/>
  <c r="AW17" i="1"/>
  <c r="AX17" i="1"/>
  <c r="AY17" i="1"/>
  <c r="AZ17" i="1"/>
  <c r="BA17" i="1"/>
  <c r="BB17" i="1"/>
  <c r="BC17" i="1"/>
  <c r="AH18" i="1"/>
  <c r="AI18" i="1"/>
  <c r="AJ18" i="1"/>
  <c r="AK18" i="1"/>
  <c r="AL18" i="1"/>
  <c r="AM18" i="1"/>
  <c r="AN18" i="1"/>
  <c r="AO18" i="1"/>
  <c r="AP18" i="1"/>
  <c r="AQ18" i="1"/>
  <c r="AR18" i="1"/>
  <c r="AS18" i="1"/>
  <c r="AT18" i="1"/>
  <c r="AU18" i="1"/>
  <c r="AV18" i="1"/>
  <c r="AW18" i="1"/>
  <c r="AX18" i="1"/>
  <c r="AY18" i="1"/>
  <c r="AZ18" i="1"/>
  <c r="BA18" i="1"/>
  <c r="BB18" i="1"/>
  <c r="BC18" i="1"/>
  <c r="AH19" i="1"/>
  <c r="AI19" i="1"/>
  <c r="AJ19" i="1"/>
  <c r="AK19" i="1"/>
  <c r="AL19" i="1"/>
  <c r="AM19" i="1"/>
  <c r="AN19" i="1"/>
  <c r="AO19" i="1"/>
  <c r="AP19" i="1"/>
  <c r="AQ19" i="1"/>
  <c r="AR19" i="1"/>
  <c r="AS19" i="1"/>
  <c r="AT19" i="1"/>
  <c r="AU19" i="1"/>
  <c r="AV19" i="1"/>
  <c r="AW19" i="1"/>
  <c r="AX19" i="1"/>
  <c r="AY19" i="1"/>
  <c r="AZ19" i="1"/>
  <c r="BA19" i="1"/>
  <c r="BB19" i="1"/>
  <c r="BC19" i="1"/>
  <c r="AH20" i="1"/>
  <c r="AI20" i="1"/>
  <c r="AJ20" i="1"/>
  <c r="AK20" i="1"/>
  <c r="AL20" i="1"/>
  <c r="AM20" i="1"/>
  <c r="AN20" i="1"/>
  <c r="AO20" i="1"/>
  <c r="AP20" i="1"/>
  <c r="AQ20" i="1"/>
  <c r="AR20" i="1"/>
  <c r="AS20" i="1"/>
  <c r="AT20" i="1"/>
  <c r="AU20" i="1"/>
  <c r="AV20" i="1"/>
  <c r="AW20" i="1"/>
  <c r="AX20" i="1"/>
  <c r="AY20" i="1"/>
  <c r="AZ20" i="1"/>
  <c r="BA20" i="1"/>
  <c r="BB20" i="1"/>
  <c r="BC20" i="1"/>
  <c r="AH21" i="1"/>
  <c r="AI21" i="1"/>
  <c r="AJ21" i="1"/>
  <c r="AK21" i="1"/>
  <c r="AL21" i="1"/>
  <c r="AM21" i="1"/>
  <c r="AN21" i="1"/>
  <c r="AO21" i="1"/>
  <c r="AP21" i="1"/>
  <c r="AQ21" i="1"/>
  <c r="AR21" i="1"/>
  <c r="AS21" i="1"/>
  <c r="AT21" i="1"/>
  <c r="AU21" i="1"/>
  <c r="AV21" i="1"/>
  <c r="AW21" i="1"/>
  <c r="AX21" i="1"/>
  <c r="AY21" i="1"/>
  <c r="AZ21" i="1"/>
  <c r="BA21" i="1"/>
  <c r="BB21" i="1"/>
  <c r="BC21" i="1"/>
  <c r="AH22" i="1"/>
  <c r="AI22" i="1"/>
  <c r="AJ22" i="1"/>
  <c r="AK22" i="1"/>
  <c r="AL22" i="1"/>
  <c r="AM22" i="1"/>
  <c r="AN22" i="1"/>
  <c r="AO22" i="1"/>
  <c r="AP22" i="1"/>
  <c r="AQ22" i="1"/>
  <c r="AR22" i="1"/>
  <c r="AS22" i="1"/>
  <c r="AT22" i="1"/>
  <c r="AU22" i="1"/>
  <c r="AV22" i="1"/>
  <c r="AW22" i="1"/>
  <c r="AX22" i="1"/>
  <c r="AY22" i="1"/>
  <c r="AZ22" i="1"/>
  <c r="BA22" i="1"/>
  <c r="BB22" i="1"/>
  <c r="BC22" i="1"/>
  <c r="AH23" i="1"/>
  <c r="AI23" i="1"/>
  <c r="AJ23" i="1"/>
  <c r="AK23" i="1"/>
  <c r="AL23" i="1"/>
  <c r="AM23" i="1"/>
  <c r="AN23" i="1"/>
  <c r="AO23" i="1"/>
  <c r="AP23" i="1"/>
  <c r="AQ23" i="1"/>
  <c r="AR23" i="1"/>
  <c r="AS23" i="1"/>
  <c r="AT23" i="1"/>
  <c r="AU23" i="1"/>
  <c r="AV23" i="1"/>
  <c r="AW23" i="1"/>
  <c r="AX23" i="1"/>
  <c r="AY23" i="1"/>
  <c r="AZ23" i="1"/>
  <c r="BA23" i="1"/>
  <c r="BB23" i="1"/>
  <c r="BC23" i="1"/>
  <c r="AH24" i="1"/>
  <c r="AI24" i="1"/>
  <c r="AJ24" i="1"/>
  <c r="AK24" i="1"/>
  <c r="AL24" i="1"/>
  <c r="AM24" i="1"/>
  <c r="AN24" i="1"/>
  <c r="AO24" i="1"/>
  <c r="AP24" i="1"/>
  <c r="AQ24" i="1"/>
  <c r="AR24" i="1"/>
  <c r="AS24" i="1"/>
  <c r="AT24" i="1"/>
  <c r="AU24" i="1"/>
  <c r="AV24" i="1"/>
  <c r="AW24" i="1"/>
  <c r="AX24" i="1"/>
  <c r="AY24" i="1"/>
  <c r="AZ24" i="1"/>
  <c r="BA24" i="1"/>
  <c r="BB24" i="1"/>
  <c r="BC24" i="1"/>
  <c r="AH25" i="1"/>
  <c r="AI25" i="1"/>
  <c r="AJ25" i="1"/>
  <c r="AK25" i="1"/>
  <c r="AL25" i="1"/>
  <c r="AM25" i="1"/>
  <c r="AN25" i="1"/>
  <c r="AO25" i="1"/>
  <c r="AP25" i="1"/>
  <c r="AQ25" i="1"/>
  <c r="AR25" i="1"/>
  <c r="AS25" i="1"/>
  <c r="AT25" i="1"/>
  <c r="AU25" i="1"/>
  <c r="AV25" i="1"/>
  <c r="AW25" i="1"/>
  <c r="AX25" i="1"/>
  <c r="AY25" i="1"/>
  <c r="AZ25" i="1"/>
  <c r="BA25" i="1"/>
  <c r="BB25" i="1"/>
  <c r="BC25" i="1"/>
  <c r="AH28" i="1"/>
  <c r="AI28" i="1"/>
  <c r="AJ28" i="1"/>
  <c r="AK28" i="1"/>
  <c r="AL28" i="1"/>
  <c r="AM28" i="1"/>
  <c r="AN28" i="1"/>
  <c r="AO28" i="1"/>
  <c r="AP28" i="1"/>
  <c r="AQ28" i="1"/>
  <c r="AR28" i="1"/>
  <c r="AS28" i="1"/>
  <c r="AT28" i="1"/>
  <c r="AU28" i="1"/>
  <c r="AV28" i="1"/>
  <c r="AW28" i="1"/>
  <c r="AX28" i="1"/>
  <c r="AY28" i="1"/>
  <c r="AZ28" i="1"/>
  <c r="BA28" i="1"/>
  <c r="BB28" i="1"/>
  <c r="BC28" i="1"/>
  <c r="AH29" i="1"/>
  <c r="AI29" i="1"/>
  <c r="AJ29" i="1"/>
  <c r="AK29" i="1"/>
  <c r="AL29" i="1"/>
  <c r="AM29" i="1"/>
  <c r="AN29" i="1"/>
  <c r="AO29" i="1"/>
  <c r="AP29" i="1"/>
  <c r="AQ29" i="1"/>
  <c r="AR29" i="1"/>
  <c r="AS29" i="1"/>
  <c r="AT29" i="1"/>
  <c r="AU29" i="1"/>
  <c r="AV29" i="1"/>
  <c r="AW29" i="1"/>
  <c r="AX29" i="1"/>
  <c r="AY29" i="1"/>
  <c r="AZ29" i="1"/>
  <c r="BA29" i="1"/>
  <c r="BB29" i="1"/>
  <c r="BC29" i="1"/>
  <c r="AH30" i="1"/>
  <c r="AI30" i="1"/>
  <c r="AJ30" i="1"/>
  <c r="AK30" i="1"/>
  <c r="AL30" i="1"/>
  <c r="AM30" i="1"/>
  <c r="AN30" i="1"/>
  <c r="AO30" i="1"/>
  <c r="AP30" i="1"/>
  <c r="AQ30" i="1"/>
  <c r="AR30" i="1"/>
  <c r="AS30" i="1"/>
  <c r="AT30" i="1"/>
  <c r="AU30" i="1"/>
  <c r="AV30" i="1"/>
  <c r="AW30" i="1"/>
  <c r="AX30" i="1"/>
  <c r="AY30" i="1"/>
  <c r="AZ30" i="1"/>
  <c r="BA30" i="1"/>
  <c r="BB30" i="1"/>
  <c r="BC30" i="1"/>
  <c r="AH31" i="1"/>
  <c r="AI31" i="1"/>
  <c r="AJ31" i="1"/>
  <c r="AK31" i="1"/>
  <c r="AL31" i="1"/>
  <c r="AM31" i="1"/>
  <c r="AN31" i="1"/>
  <c r="AO31" i="1"/>
  <c r="AP31" i="1"/>
  <c r="AQ31" i="1"/>
  <c r="AR31" i="1"/>
  <c r="AS31" i="1"/>
  <c r="AT31" i="1"/>
  <c r="AU31" i="1"/>
  <c r="AV31" i="1"/>
  <c r="AW31" i="1"/>
  <c r="AX31" i="1"/>
  <c r="AY31" i="1"/>
  <c r="AZ31" i="1"/>
  <c r="BA31" i="1"/>
  <c r="BB31" i="1"/>
  <c r="BC31" i="1"/>
  <c r="AH32" i="1"/>
  <c r="AI32" i="1"/>
  <c r="AJ32" i="1"/>
  <c r="AK32" i="1"/>
  <c r="AL32" i="1"/>
  <c r="AM32" i="1"/>
  <c r="AN32" i="1"/>
  <c r="AO32" i="1"/>
  <c r="AP32" i="1"/>
  <c r="AQ32" i="1"/>
  <c r="AR32" i="1"/>
  <c r="AS32" i="1"/>
  <c r="AT32" i="1"/>
  <c r="AU32" i="1"/>
  <c r="AV32" i="1"/>
  <c r="AW32" i="1"/>
  <c r="AX32" i="1"/>
  <c r="AY32" i="1"/>
  <c r="AZ32" i="1"/>
  <c r="BA32" i="1"/>
  <c r="BB32" i="1"/>
  <c r="BC32" i="1"/>
  <c r="BC33" i="1"/>
  <c r="X2" i="1"/>
  <c r="K6" i="3"/>
  <c r="AH9" i="3"/>
  <c r="AI9" i="3"/>
  <c r="AJ9" i="3"/>
  <c r="AK9" i="3"/>
  <c r="AL9" i="3"/>
  <c r="AM9" i="3"/>
  <c r="AN9" i="3"/>
  <c r="AO9" i="3"/>
  <c r="AP9" i="3"/>
  <c r="AQ9" i="3"/>
  <c r="AR9" i="3"/>
  <c r="AS9" i="3"/>
  <c r="AT9" i="3"/>
  <c r="AU9" i="3"/>
  <c r="AV9" i="3"/>
  <c r="AW9" i="3"/>
  <c r="AX9" i="3"/>
  <c r="AY9" i="3"/>
  <c r="AZ9" i="3"/>
  <c r="BA9" i="3"/>
  <c r="BB9" i="3"/>
  <c r="BE9" i="3"/>
  <c r="AH10" i="3"/>
  <c r="AI10" i="3"/>
  <c r="AJ10" i="3"/>
  <c r="AK10" i="3"/>
  <c r="AL10" i="3"/>
  <c r="AM10" i="3"/>
  <c r="AN10" i="3"/>
  <c r="AO10" i="3"/>
  <c r="AP10" i="3"/>
  <c r="AQ10" i="3"/>
  <c r="AR10" i="3"/>
  <c r="AS10" i="3"/>
  <c r="AT10" i="3"/>
  <c r="AU10" i="3"/>
  <c r="AV10" i="3"/>
  <c r="AW10" i="3"/>
  <c r="AX10" i="3"/>
  <c r="AY10" i="3"/>
  <c r="AZ10" i="3"/>
  <c r="BA10" i="3"/>
  <c r="BB10" i="3"/>
  <c r="BE10" i="3"/>
  <c r="AH11" i="3"/>
  <c r="AI11" i="3"/>
  <c r="AJ11" i="3"/>
  <c r="AK11" i="3"/>
  <c r="AL11" i="3"/>
  <c r="AM11" i="3"/>
  <c r="AN11" i="3"/>
  <c r="AO11" i="3"/>
  <c r="AP11" i="3"/>
  <c r="AQ11" i="3"/>
  <c r="AR11" i="3"/>
  <c r="AS11" i="3"/>
  <c r="AT11" i="3"/>
  <c r="AU11" i="3"/>
  <c r="AV11" i="3"/>
  <c r="AW11" i="3"/>
  <c r="AX11" i="3"/>
  <c r="AY11" i="3"/>
  <c r="AZ11" i="3"/>
  <c r="BA11" i="3"/>
  <c r="BB11" i="3"/>
  <c r="BE11" i="3"/>
  <c r="AH12" i="3"/>
  <c r="AI12" i="3"/>
  <c r="AJ12" i="3"/>
  <c r="AK12" i="3"/>
  <c r="AL12" i="3"/>
  <c r="AM12" i="3"/>
  <c r="AN12" i="3"/>
  <c r="AO12" i="3"/>
  <c r="AP12" i="3"/>
  <c r="AQ12" i="3"/>
  <c r="AR12" i="3"/>
  <c r="AS12" i="3"/>
  <c r="AT12" i="3"/>
  <c r="AU12" i="3"/>
  <c r="AV12" i="3"/>
  <c r="AW12" i="3"/>
  <c r="AX12" i="3"/>
  <c r="AY12" i="3"/>
  <c r="AZ12" i="3"/>
  <c r="BA12" i="3"/>
  <c r="BB12" i="3"/>
  <c r="BE12" i="3"/>
  <c r="AH13" i="3"/>
  <c r="AI13" i="3"/>
  <c r="AJ13" i="3"/>
  <c r="AK13" i="3"/>
  <c r="AL13" i="3"/>
  <c r="AM13" i="3"/>
  <c r="AN13" i="3"/>
  <c r="AO13" i="3"/>
  <c r="AP13" i="3"/>
  <c r="AQ13" i="3"/>
  <c r="AR13" i="3"/>
  <c r="AS13" i="3"/>
  <c r="AT13" i="3"/>
  <c r="AU13" i="3"/>
  <c r="AV13" i="3"/>
  <c r="AW13" i="3"/>
  <c r="AX13" i="3"/>
  <c r="AY13" i="3"/>
  <c r="AZ13" i="3"/>
  <c r="BA13" i="3"/>
  <c r="BB13" i="3"/>
  <c r="BE13" i="3"/>
  <c r="AH14" i="3"/>
  <c r="AI14" i="3"/>
  <c r="AJ14" i="3"/>
  <c r="AK14" i="3"/>
  <c r="AL14" i="3"/>
  <c r="AM14" i="3"/>
  <c r="AN14" i="3"/>
  <c r="AO14" i="3"/>
  <c r="AP14" i="3"/>
  <c r="AQ14" i="3"/>
  <c r="AR14" i="3"/>
  <c r="AS14" i="3"/>
  <c r="AT14" i="3"/>
  <c r="AU14" i="3"/>
  <c r="AV14" i="3"/>
  <c r="AW14" i="3"/>
  <c r="AX14" i="3"/>
  <c r="AY14" i="3"/>
  <c r="AZ14" i="3"/>
  <c r="BA14" i="3"/>
  <c r="BB14" i="3"/>
  <c r="BE14" i="3"/>
  <c r="AH15" i="3"/>
  <c r="AI15" i="3"/>
  <c r="AJ15" i="3"/>
  <c r="AK15" i="3"/>
  <c r="AL15" i="3"/>
  <c r="AM15" i="3"/>
  <c r="AN15" i="3"/>
  <c r="AO15" i="3"/>
  <c r="AP15" i="3"/>
  <c r="AQ15" i="3"/>
  <c r="AR15" i="3"/>
  <c r="AS15" i="3"/>
  <c r="AT15" i="3"/>
  <c r="AU15" i="3"/>
  <c r="AV15" i="3"/>
  <c r="AW15" i="3"/>
  <c r="AX15" i="3"/>
  <c r="AY15" i="3"/>
  <c r="AZ15" i="3"/>
  <c r="BA15" i="3"/>
  <c r="BB15" i="3"/>
  <c r="BE15" i="3"/>
  <c r="AH16" i="3"/>
  <c r="AI16" i="3"/>
  <c r="AJ16" i="3"/>
  <c r="AK16" i="3"/>
  <c r="AL16" i="3"/>
  <c r="AM16" i="3"/>
  <c r="AN16" i="3"/>
  <c r="AO16" i="3"/>
  <c r="AP16" i="3"/>
  <c r="AQ16" i="3"/>
  <c r="AR16" i="3"/>
  <c r="AS16" i="3"/>
  <c r="AT16" i="3"/>
  <c r="AU16" i="3"/>
  <c r="AV16" i="3"/>
  <c r="AW16" i="3"/>
  <c r="AX16" i="3"/>
  <c r="AY16" i="3"/>
  <c r="AZ16" i="3"/>
  <c r="BA16" i="3"/>
  <c r="BB16" i="3"/>
  <c r="BE16" i="3"/>
  <c r="AH17" i="3"/>
  <c r="AI17" i="3"/>
  <c r="AJ17" i="3"/>
  <c r="AK17" i="3"/>
  <c r="AL17" i="3"/>
  <c r="AM17" i="3"/>
  <c r="AN17" i="3"/>
  <c r="AO17" i="3"/>
  <c r="AP17" i="3"/>
  <c r="AQ17" i="3"/>
  <c r="AR17" i="3"/>
  <c r="AS17" i="3"/>
  <c r="AT17" i="3"/>
  <c r="AU17" i="3"/>
  <c r="AV17" i="3"/>
  <c r="AW17" i="3"/>
  <c r="AX17" i="3"/>
  <c r="AY17" i="3"/>
  <c r="AZ17" i="3"/>
  <c r="BA17" i="3"/>
  <c r="BB17" i="3"/>
  <c r="BE17" i="3"/>
  <c r="AH18" i="3"/>
  <c r="AI18" i="3"/>
  <c r="AJ18" i="3"/>
  <c r="AK18" i="3"/>
  <c r="AL18" i="3"/>
  <c r="AM18" i="3"/>
  <c r="AN18" i="3"/>
  <c r="AO18" i="3"/>
  <c r="AP18" i="3"/>
  <c r="AQ18" i="3"/>
  <c r="AR18" i="3"/>
  <c r="AS18" i="3"/>
  <c r="AT18" i="3"/>
  <c r="AU18" i="3"/>
  <c r="AV18" i="3"/>
  <c r="AW18" i="3"/>
  <c r="AX18" i="3"/>
  <c r="AY18" i="3"/>
  <c r="AZ18" i="3"/>
  <c r="BA18" i="3"/>
  <c r="BB18" i="3"/>
  <c r="BE18" i="3"/>
  <c r="AH19" i="3"/>
  <c r="AI19" i="3"/>
  <c r="AJ19" i="3"/>
  <c r="AK19" i="3"/>
  <c r="AL19" i="3"/>
  <c r="AM19" i="3"/>
  <c r="AN19" i="3"/>
  <c r="AO19" i="3"/>
  <c r="AP19" i="3"/>
  <c r="AQ19" i="3"/>
  <c r="AR19" i="3"/>
  <c r="AS19" i="3"/>
  <c r="AT19" i="3"/>
  <c r="AU19" i="3"/>
  <c r="AV19" i="3"/>
  <c r="AW19" i="3"/>
  <c r="AX19" i="3"/>
  <c r="AY19" i="3"/>
  <c r="AZ19" i="3"/>
  <c r="BA19" i="3"/>
  <c r="BB19" i="3"/>
  <c r="BE19" i="3"/>
  <c r="AH20" i="3"/>
  <c r="AI20" i="3"/>
  <c r="AJ20" i="3"/>
  <c r="AK20" i="3"/>
  <c r="AL20" i="3"/>
  <c r="AM20" i="3"/>
  <c r="AN20" i="3"/>
  <c r="AO20" i="3"/>
  <c r="AP20" i="3"/>
  <c r="AQ20" i="3"/>
  <c r="AR20" i="3"/>
  <c r="AS20" i="3"/>
  <c r="AT20" i="3"/>
  <c r="AU20" i="3"/>
  <c r="AV20" i="3"/>
  <c r="AW20" i="3"/>
  <c r="AX20" i="3"/>
  <c r="AY20" i="3"/>
  <c r="AZ20" i="3"/>
  <c r="BA20" i="3"/>
  <c r="BB20" i="3"/>
  <c r="BE20" i="3"/>
  <c r="AH21" i="3"/>
  <c r="AI21" i="3"/>
  <c r="AJ21" i="3"/>
  <c r="AK21" i="3"/>
  <c r="AL21" i="3"/>
  <c r="AM21" i="3"/>
  <c r="AN21" i="3"/>
  <c r="AO21" i="3"/>
  <c r="AP21" i="3"/>
  <c r="AQ21" i="3"/>
  <c r="AR21" i="3"/>
  <c r="AS21" i="3"/>
  <c r="AT21" i="3"/>
  <c r="AU21" i="3"/>
  <c r="AV21" i="3"/>
  <c r="AW21" i="3"/>
  <c r="AX21" i="3"/>
  <c r="AY21" i="3"/>
  <c r="AZ21" i="3"/>
  <c r="BA21" i="3"/>
  <c r="BB21" i="3"/>
  <c r="BE21" i="3"/>
  <c r="AH22" i="3"/>
  <c r="AI22" i="3"/>
  <c r="AJ22" i="3"/>
  <c r="AK22" i="3"/>
  <c r="AL22" i="3"/>
  <c r="AM22" i="3"/>
  <c r="AN22" i="3"/>
  <c r="AO22" i="3"/>
  <c r="AP22" i="3"/>
  <c r="AQ22" i="3"/>
  <c r="AR22" i="3"/>
  <c r="AS22" i="3"/>
  <c r="AT22" i="3"/>
  <c r="AU22" i="3"/>
  <c r="AV22" i="3"/>
  <c r="AW22" i="3"/>
  <c r="AX22" i="3"/>
  <c r="AY22" i="3"/>
  <c r="AZ22" i="3"/>
  <c r="BA22" i="3"/>
  <c r="BB22" i="3"/>
  <c r="BE22" i="3"/>
  <c r="AH23" i="3"/>
  <c r="AI23" i="3"/>
  <c r="AJ23" i="3"/>
  <c r="AK23" i="3"/>
  <c r="AL23" i="3"/>
  <c r="AM23" i="3"/>
  <c r="AN23" i="3"/>
  <c r="AO23" i="3"/>
  <c r="AP23" i="3"/>
  <c r="AQ23" i="3"/>
  <c r="AR23" i="3"/>
  <c r="AS23" i="3"/>
  <c r="AT23" i="3"/>
  <c r="AU23" i="3"/>
  <c r="AV23" i="3"/>
  <c r="AW23" i="3"/>
  <c r="AX23" i="3"/>
  <c r="AY23" i="3"/>
  <c r="AZ23" i="3"/>
  <c r="BA23" i="3"/>
  <c r="BB23" i="3"/>
  <c r="BE23" i="3"/>
  <c r="AH24" i="3"/>
  <c r="AI24" i="3"/>
  <c r="AJ24" i="3"/>
  <c r="AK24" i="3"/>
  <c r="AL24" i="3"/>
  <c r="AM24" i="3"/>
  <c r="AN24" i="3"/>
  <c r="AO24" i="3"/>
  <c r="AP24" i="3"/>
  <c r="AQ24" i="3"/>
  <c r="AR24" i="3"/>
  <c r="AS24" i="3"/>
  <c r="AT24" i="3"/>
  <c r="AU24" i="3"/>
  <c r="AV24" i="3"/>
  <c r="AW24" i="3"/>
  <c r="AX24" i="3"/>
  <c r="AY24" i="3"/>
  <c r="AZ24" i="3"/>
  <c r="BA24" i="3"/>
  <c r="BB24" i="3"/>
  <c r="BE24" i="3"/>
  <c r="AH25" i="3"/>
  <c r="AI25" i="3"/>
  <c r="AJ25" i="3"/>
  <c r="AK25" i="3"/>
  <c r="AL25" i="3"/>
  <c r="AM25" i="3"/>
  <c r="AN25" i="3"/>
  <c r="AO25" i="3"/>
  <c r="AP25" i="3"/>
  <c r="AQ25" i="3"/>
  <c r="AR25" i="3"/>
  <c r="AS25" i="3"/>
  <c r="AT25" i="3"/>
  <c r="AU25" i="3"/>
  <c r="AV25" i="3"/>
  <c r="AW25" i="3"/>
  <c r="AX25" i="3"/>
  <c r="AY25" i="3"/>
  <c r="AZ25" i="3"/>
  <c r="BA25" i="3"/>
  <c r="BB25" i="3"/>
  <c r="BE25" i="3"/>
  <c r="AH28" i="3"/>
  <c r="AI28" i="3"/>
  <c r="AJ28" i="3"/>
  <c r="AK28" i="3"/>
  <c r="AL28" i="3"/>
  <c r="AM28" i="3"/>
  <c r="AN28" i="3"/>
  <c r="AO28" i="3"/>
  <c r="AP28" i="3"/>
  <c r="AQ28" i="3"/>
  <c r="AR28" i="3"/>
  <c r="AS28" i="3"/>
  <c r="AT28" i="3"/>
  <c r="AU28" i="3"/>
  <c r="AV28" i="3"/>
  <c r="AW28" i="3"/>
  <c r="AX28" i="3"/>
  <c r="AY28" i="3"/>
  <c r="AZ28" i="3"/>
  <c r="BA28" i="3"/>
  <c r="BB28" i="3"/>
  <c r="BE28" i="3"/>
  <c r="AH29" i="3"/>
  <c r="AI29" i="3"/>
  <c r="AJ29" i="3"/>
  <c r="AK29" i="3"/>
  <c r="AL29" i="3"/>
  <c r="AM29" i="3"/>
  <c r="AN29" i="3"/>
  <c r="AO29" i="3"/>
  <c r="AP29" i="3"/>
  <c r="AQ29" i="3"/>
  <c r="AR29" i="3"/>
  <c r="AS29" i="3"/>
  <c r="AT29" i="3"/>
  <c r="AU29" i="3"/>
  <c r="AV29" i="3"/>
  <c r="AW29" i="3"/>
  <c r="AX29" i="3"/>
  <c r="AY29" i="3"/>
  <c r="AZ29" i="3"/>
  <c r="BA29" i="3"/>
  <c r="BB29" i="3"/>
  <c r="BE29" i="3"/>
  <c r="AH30" i="3"/>
  <c r="AI30" i="3"/>
  <c r="AJ30" i="3"/>
  <c r="AK30" i="3"/>
  <c r="AL30" i="3"/>
  <c r="AM30" i="3"/>
  <c r="AN30" i="3"/>
  <c r="AO30" i="3"/>
  <c r="AP30" i="3"/>
  <c r="AQ30" i="3"/>
  <c r="AR30" i="3"/>
  <c r="AS30" i="3"/>
  <c r="AT30" i="3"/>
  <c r="AU30" i="3"/>
  <c r="AV30" i="3"/>
  <c r="AW30" i="3"/>
  <c r="AX30" i="3"/>
  <c r="AY30" i="3"/>
  <c r="AZ30" i="3"/>
  <c r="BA30" i="3"/>
  <c r="BB30" i="3"/>
  <c r="BE30" i="3"/>
  <c r="AH31" i="3"/>
  <c r="AI31" i="3"/>
  <c r="AJ31" i="3"/>
  <c r="AK31" i="3"/>
  <c r="AL31" i="3"/>
  <c r="AM31" i="3"/>
  <c r="AN31" i="3"/>
  <c r="AO31" i="3"/>
  <c r="AP31" i="3"/>
  <c r="AQ31" i="3"/>
  <c r="AR31" i="3"/>
  <c r="AS31" i="3"/>
  <c r="AT31" i="3"/>
  <c r="AU31" i="3"/>
  <c r="AV31" i="3"/>
  <c r="AW31" i="3"/>
  <c r="AX31" i="3"/>
  <c r="AY31" i="3"/>
  <c r="AZ31" i="3"/>
  <c r="BA31" i="3"/>
  <c r="BB31" i="3"/>
  <c r="BE31" i="3"/>
  <c r="AH32" i="3"/>
  <c r="AI32" i="3"/>
  <c r="AJ32" i="3"/>
  <c r="AK32" i="3"/>
  <c r="AL32" i="3"/>
  <c r="AM32" i="3"/>
  <c r="AN32" i="3"/>
  <c r="AO32" i="3"/>
  <c r="AP32" i="3"/>
  <c r="AQ32" i="3"/>
  <c r="AR32" i="3"/>
  <c r="AS32" i="3"/>
  <c r="AT32" i="3"/>
  <c r="AU32" i="3"/>
  <c r="AV32" i="3"/>
  <c r="AW32" i="3"/>
  <c r="AX32" i="3"/>
  <c r="AY32" i="3"/>
  <c r="AZ32" i="3"/>
  <c r="BA32" i="3"/>
  <c r="BB32" i="3"/>
  <c r="BE32" i="3"/>
  <c r="BE33" i="3"/>
  <c r="BD9" i="3"/>
  <c r="BD10" i="3"/>
  <c r="BD11" i="3"/>
  <c r="BD12" i="3"/>
  <c r="BD13" i="3"/>
  <c r="BD14" i="3"/>
  <c r="BD15" i="3"/>
  <c r="BD16" i="3"/>
  <c r="BD17" i="3"/>
  <c r="BD18" i="3"/>
  <c r="BD19" i="3"/>
  <c r="BD20" i="3"/>
  <c r="BD21" i="3"/>
  <c r="BD22" i="3"/>
  <c r="BD23" i="3"/>
  <c r="BD24" i="3"/>
  <c r="BD25" i="3"/>
  <c r="BD28" i="3"/>
  <c r="BD29" i="3"/>
  <c r="BD30" i="3"/>
  <c r="BD31" i="3"/>
  <c r="BD32" i="3"/>
  <c r="BD33" i="3"/>
  <c r="BC9" i="3"/>
  <c r="BC10" i="3"/>
  <c r="BC11" i="3"/>
  <c r="BC12" i="3"/>
  <c r="BC13" i="3"/>
  <c r="BC14" i="3"/>
  <c r="BC15" i="3"/>
  <c r="BC16" i="3"/>
  <c r="BC17" i="3"/>
  <c r="BC18" i="3"/>
  <c r="BC19" i="3"/>
  <c r="BC20" i="3"/>
  <c r="BC21" i="3"/>
  <c r="BC22" i="3"/>
  <c r="BC23" i="3"/>
  <c r="BC24" i="3"/>
  <c r="BC25" i="3"/>
  <c r="BC28" i="3"/>
  <c r="BC29" i="3"/>
  <c r="BC30" i="3"/>
  <c r="BC31" i="3"/>
  <c r="BC32" i="3"/>
  <c r="BC33" i="3"/>
  <c r="AS33" i="3"/>
  <c r="AR33" i="3"/>
  <c r="AQ33" i="3"/>
  <c r="U6" i="3"/>
  <c r="V6" i="3"/>
  <c r="X4" i="3"/>
  <c r="L4" i="3"/>
  <c r="M4" i="3"/>
  <c r="N4" i="3"/>
  <c r="O4" i="3"/>
  <c r="P4" i="3"/>
  <c r="Q4" i="3"/>
  <c r="R4" i="3"/>
  <c r="S4" i="3"/>
  <c r="T4" i="3"/>
  <c r="U4" i="3"/>
  <c r="J4" i="3"/>
  <c r="I4" i="3"/>
  <c r="H4" i="3"/>
  <c r="G4" i="3"/>
  <c r="F4" i="3"/>
  <c r="E4" i="3"/>
  <c r="D4" i="3"/>
  <c r="C4" i="3"/>
  <c r="B4" i="3"/>
  <c r="X3" i="3"/>
  <c r="X2" i="3"/>
  <c r="K26" i="1"/>
  <c r="U26" i="1"/>
  <c r="K27" i="1"/>
  <c r="U27" i="1"/>
  <c r="V27" i="1"/>
  <c r="V26" i="1"/>
  <c r="K29" i="1"/>
  <c r="K30" i="1"/>
  <c r="K31" i="1"/>
  <c r="K32" i="1"/>
  <c r="M3" i="1"/>
  <c r="N3" i="1"/>
  <c r="O3" i="1"/>
  <c r="P3" i="1"/>
  <c r="Q3" i="1"/>
  <c r="R3" i="1"/>
  <c r="S3" i="1"/>
  <c r="T3" i="1"/>
  <c r="L3" i="1"/>
  <c r="C3" i="1"/>
  <c r="C4" i="1"/>
  <c r="D3" i="1"/>
  <c r="D4" i="1"/>
  <c r="E3" i="1"/>
  <c r="E4" i="1"/>
  <c r="F3" i="1"/>
  <c r="F4" i="1"/>
  <c r="G3" i="1"/>
  <c r="G4" i="1"/>
  <c r="H3" i="1"/>
  <c r="H4" i="1"/>
  <c r="I3" i="1"/>
  <c r="I4" i="1"/>
  <c r="J3" i="1"/>
  <c r="J4" i="1"/>
  <c r="B3" i="1"/>
  <c r="U30" i="1"/>
  <c r="V30" i="1"/>
  <c r="U31" i="1"/>
  <c r="V31" i="1"/>
  <c r="U32" i="1"/>
  <c r="V32" i="1"/>
  <c r="BD31" i="1"/>
  <c r="BE32" i="1"/>
  <c r="BE29" i="1"/>
  <c r="BE30" i="1"/>
  <c r="BE31" i="1"/>
  <c r="BD32" i="1"/>
  <c r="BD30" i="1"/>
  <c r="BD29" i="1"/>
  <c r="U29" i="1"/>
  <c r="V29" i="1"/>
  <c r="U10" i="1"/>
  <c r="U11" i="1"/>
  <c r="U12" i="1"/>
  <c r="U13" i="1"/>
  <c r="U14" i="1"/>
  <c r="U15" i="1"/>
  <c r="U16" i="1"/>
  <c r="U17" i="1"/>
  <c r="U18" i="1"/>
  <c r="U19" i="1"/>
  <c r="U20" i="1"/>
  <c r="U21" i="1"/>
  <c r="U22" i="1"/>
  <c r="U23" i="1"/>
  <c r="U24" i="1"/>
  <c r="U25" i="1"/>
  <c r="U28" i="1"/>
  <c r="K24" i="1"/>
  <c r="BD16" i="1"/>
  <c r="BE18" i="1"/>
  <c r="BD23" i="1"/>
  <c r="BD13" i="1"/>
  <c r="BD28" i="1"/>
  <c r="BD24" i="1"/>
  <c r="BD25" i="1"/>
  <c r="BE24" i="1"/>
  <c r="BD19" i="1"/>
  <c r="AQ33" i="1"/>
  <c r="AS33" i="1"/>
  <c r="BE25" i="1"/>
  <c r="BE28" i="1"/>
  <c r="BD15" i="1"/>
  <c r="AR33" i="1"/>
  <c r="BE10" i="1"/>
  <c r="BE23" i="1"/>
  <c r="BE22" i="1"/>
  <c r="BD12" i="1"/>
  <c r="BE15" i="1"/>
  <c r="BD10" i="1"/>
  <c r="BD18" i="1"/>
  <c r="BD21" i="1"/>
  <c r="BE20" i="1"/>
  <c r="BD22" i="1"/>
  <c r="BE19" i="1"/>
  <c r="BD20" i="1"/>
  <c r="BE12" i="1"/>
  <c r="BE16" i="1"/>
  <c r="BD17" i="1"/>
  <c r="BE17" i="1"/>
  <c r="BE21" i="1"/>
  <c r="BE14" i="1"/>
  <c r="BD14" i="1"/>
  <c r="BE13" i="1"/>
  <c r="BD11" i="1"/>
  <c r="BE11" i="1"/>
  <c r="BD9" i="1"/>
  <c r="BE9" i="1"/>
  <c r="V24" i="1"/>
  <c r="K28" i="1"/>
  <c r="V28" i="1"/>
  <c r="K25" i="1"/>
  <c r="V25" i="1"/>
  <c r="K23" i="1"/>
  <c r="K22" i="1"/>
  <c r="K21" i="1"/>
  <c r="K20" i="1"/>
  <c r="K19" i="1"/>
  <c r="K18" i="1"/>
  <c r="K17" i="1"/>
  <c r="K16" i="1"/>
  <c r="K15" i="1"/>
  <c r="K14" i="1"/>
  <c r="K13" i="1"/>
  <c r="K12" i="1"/>
  <c r="K11" i="1"/>
  <c r="K10" i="1"/>
  <c r="BE33" i="1"/>
  <c r="X4" i="1"/>
  <c r="BD33" i="1"/>
  <c r="X3" i="1"/>
  <c r="V16" i="1"/>
  <c r="M4" i="1"/>
  <c r="N4" i="1"/>
  <c r="O4" i="1"/>
  <c r="P4" i="1"/>
  <c r="Q4" i="1"/>
  <c r="R4" i="1"/>
  <c r="S4" i="1"/>
  <c r="T4" i="1"/>
  <c r="V11" i="1"/>
  <c r="V13" i="1"/>
  <c r="V18" i="1"/>
  <c r="V20" i="1"/>
  <c r="V21" i="1"/>
  <c r="V22" i="1"/>
  <c r="K9" i="1"/>
  <c r="U9" i="1"/>
  <c r="K8" i="1"/>
  <c r="U8" i="1"/>
  <c r="U6" i="1"/>
  <c r="K6" i="1"/>
  <c r="U3" i="1"/>
  <c r="V8" i="1"/>
  <c r="V10" i="1"/>
  <c r="V6" i="1"/>
  <c r="V9" i="1"/>
  <c r="V19" i="1"/>
  <c r="V17" i="1"/>
  <c r="V15" i="1"/>
  <c r="V14" i="1"/>
  <c r="V23" i="1"/>
  <c r="K3" i="1"/>
  <c r="V12" i="1"/>
  <c r="B4" i="1"/>
  <c r="K4" i="1"/>
  <c r="L4" i="1"/>
  <c r="U4" i="1"/>
  <c r="V3" i="1"/>
  <c r="V4" i="1"/>
</calcChain>
</file>

<file path=xl/sharedStrings.xml><?xml version="1.0" encoding="utf-8"?>
<sst xmlns="http://schemas.openxmlformats.org/spreadsheetml/2006/main" count="92" uniqueCount="49">
  <si>
    <t>Best Round</t>
  </si>
  <si>
    <t>Out</t>
  </si>
  <si>
    <t>In</t>
  </si>
  <si>
    <t>Total</t>
  </si>
  <si>
    <t>Par</t>
  </si>
  <si>
    <t>Best round uses the best score on each individual hole</t>
  </si>
  <si>
    <t>Improvement</t>
  </si>
  <si>
    <t>Instructions</t>
  </si>
  <si>
    <t xml:space="preserve">Do NOT enter adjusted scores - enter the actual score for each hole. </t>
  </si>
  <si>
    <t>3. The orange shaded rows at the top will automatically keep track of your best round based on the lowest score on each hole.</t>
  </si>
  <si>
    <t>4. The "Improvement" row will show the number of strokes you have shaved off of each hole since your first round.</t>
  </si>
  <si>
    <t>Birdie</t>
  </si>
  <si>
    <t>Hole #</t>
  </si>
  <si>
    <t>Eagle</t>
  </si>
  <si>
    <t>Front Nine</t>
  </si>
  <si>
    <t>Full Eighteen</t>
  </si>
  <si>
    <t>Golfer's Name:</t>
  </si>
  <si>
    <t>Pars</t>
  </si>
  <si>
    <t>Birdies</t>
  </si>
  <si>
    <t>Eagles</t>
  </si>
  <si>
    <r>
      <t>1. Save this attachment to your hard drive before editing. Please save as ringerboard_&lt;lastname&gt;_&lt;firstname&gt;.xlsx.</t>
    </r>
    <r>
      <rPr>
        <b/>
        <sz val="10"/>
        <color rgb="FFFF0000"/>
        <rFont val="Arial"/>
        <family val="2"/>
      </rPr>
      <t xml:space="preserve"> (This is an Excel worksheet and is compatible on any device where you can use Excel). </t>
    </r>
  </si>
  <si>
    <r>
      <t>5. Score a par, birdie or eagle and the cell will be color highlighted -</t>
    </r>
    <r>
      <rPr>
        <b/>
        <sz val="10"/>
        <rFont val="Arial"/>
        <family val="2"/>
      </rPr>
      <t xml:space="preserve"> </t>
    </r>
    <r>
      <rPr>
        <b/>
        <sz val="10"/>
        <color rgb="FF59DA36"/>
        <rFont val="Arial"/>
        <family val="2"/>
      </rPr>
      <t>good</t>
    </r>
    <r>
      <rPr>
        <b/>
        <sz val="10"/>
        <rFont val="Arial"/>
        <family val="2"/>
      </rPr>
      <t xml:space="preserve"> </t>
    </r>
    <r>
      <rPr>
        <b/>
        <sz val="10"/>
        <color rgb="FFFF3399"/>
        <rFont val="Arial"/>
        <family val="2"/>
      </rPr>
      <t>for</t>
    </r>
    <r>
      <rPr>
        <b/>
        <sz val="10"/>
        <rFont val="Arial"/>
        <family val="2"/>
      </rPr>
      <t xml:space="preserve"> </t>
    </r>
    <r>
      <rPr>
        <b/>
        <sz val="10"/>
        <color rgb="FFCC00FF"/>
        <rFont val="Arial"/>
        <family val="2"/>
      </rPr>
      <t>you</t>
    </r>
    <r>
      <rPr>
        <b/>
        <sz val="10"/>
        <rFont val="Arial"/>
        <family val="2"/>
      </rPr>
      <t xml:space="preserve">! </t>
    </r>
  </si>
  <si>
    <t>total</t>
  </si>
  <si>
    <r>
      <t xml:space="preserve">2. On the </t>
    </r>
    <r>
      <rPr>
        <b/>
        <sz val="10"/>
        <rFont val="Arial"/>
        <family val="2"/>
      </rPr>
      <t xml:space="preserve">Ringer Board </t>
    </r>
    <r>
      <rPr>
        <sz val="10"/>
        <rFont val="Arial"/>
        <family val="2"/>
      </rPr>
      <t xml:space="preserve">tab, your first ladies league round needs to be entered in twice! </t>
    </r>
    <r>
      <rPr>
        <b/>
        <sz val="10"/>
        <rFont val="Arial"/>
        <family val="2"/>
      </rPr>
      <t>Once,</t>
    </r>
    <r>
      <rPr>
        <sz val="10"/>
        <rFont val="Arial"/>
        <family val="2"/>
      </rPr>
      <t xml:space="preserve"> on the row with the corresponding date in which you played and the </t>
    </r>
    <r>
      <rPr>
        <b/>
        <sz val="10"/>
        <rFont val="Arial"/>
        <family val="2"/>
      </rPr>
      <t>second</t>
    </r>
    <r>
      <rPr>
        <sz val="10"/>
        <rFont val="Arial"/>
        <family val="2"/>
      </rPr>
      <t xml:space="preserve"> </t>
    </r>
    <r>
      <rPr>
        <b/>
        <sz val="10"/>
        <rFont val="Arial"/>
        <family val="2"/>
      </rPr>
      <t xml:space="preserve">time, in the row named </t>
    </r>
    <r>
      <rPr>
        <sz val="10"/>
        <rFont val="Arial"/>
        <family val="2"/>
      </rPr>
      <t xml:space="preserve"> Enter First Round (it's shaded in yellow)! It is OK to play your first front nine and back nine on different dates (if you play the back nine). Remember to enter your first round on the line of the date that it occurred (so your first round on each nine gets entered in two places).</t>
    </r>
  </si>
  <si>
    <t>August 28</t>
  </si>
  <si>
    <t>August 27</t>
  </si>
  <si>
    <t>July 10</t>
  </si>
  <si>
    <t>Last day of League Play</t>
  </si>
  <si>
    <t>Enter First Round Here</t>
  </si>
  <si>
    <t>Type your first and last name here</t>
  </si>
  <si>
    <t>Classic Tournament</t>
  </si>
  <si>
    <t>Better Ball Tournament</t>
  </si>
  <si>
    <t>June 5</t>
  </si>
  <si>
    <t xml:space="preserve">Enter # of Chip Ins (no putts) </t>
  </si>
  <si>
    <t>¬</t>
  </si>
  <si>
    <t xml:space="preserve">Chip Ins - the ball enters the hole </t>
  </si>
  <si>
    <t>from a shot off the green</t>
  </si>
  <si>
    <t>Totals are auto filled</t>
  </si>
  <si>
    <t>Club Champions Day #1</t>
  </si>
  <si>
    <t>Club Champions Day #2</t>
  </si>
  <si>
    <t>Please see Instructions and a Visual Guide using the separate tabs below.</t>
  </si>
  <si>
    <r>
      <t xml:space="preserve">6. Remember to enter in the number of times you chipped into the hole for the season! This is when no putt on the green was made! There is a </t>
    </r>
    <r>
      <rPr>
        <b/>
        <sz val="10"/>
        <color rgb="FFFF3399"/>
        <rFont val="Arial"/>
        <family val="2"/>
      </rPr>
      <t>pink</t>
    </r>
    <r>
      <rPr>
        <sz val="10"/>
        <rFont val="Arial"/>
        <family val="2"/>
      </rPr>
      <t xml:space="preserve"> box named, Enter # of Chip-ins.</t>
    </r>
  </si>
  <si>
    <t>Club Championship Day #1</t>
  </si>
  <si>
    <t>Club Championship Day #2</t>
  </si>
  <si>
    <t>Millwoods Ladies Golf Club - 2022 Golf Season Ringer Board</t>
  </si>
  <si>
    <t xml:space="preserve">9. You do not need to play each week - just enter the scores for the days you do play. </t>
  </si>
  <si>
    <r>
      <t xml:space="preserve">7. Submit your completed sheet to our Ringer Board Coordinator after your last round of golf on </t>
    </r>
    <r>
      <rPr>
        <b/>
        <sz val="10"/>
        <rFont val="Arial"/>
        <family val="2"/>
      </rPr>
      <t>September 13</t>
    </r>
    <r>
      <rPr>
        <sz val="10"/>
        <rFont val="Arial"/>
        <family val="2"/>
      </rPr>
      <t xml:space="preserve">. </t>
    </r>
  </si>
  <si>
    <r>
      <t xml:space="preserve">8. Files can be emailed to </t>
    </r>
    <r>
      <rPr>
        <b/>
        <sz val="10"/>
        <rFont val="Arial"/>
        <family val="2"/>
      </rPr>
      <t>taniatopo@shaw.ca</t>
    </r>
    <r>
      <rPr>
        <sz val="10"/>
        <rFont val="Arial"/>
        <family val="2"/>
      </rPr>
      <t xml:space="preserve"> with "Ringer Board" as the subject, </t>
    </r>
    <r>
      <rPr>
        <b/>
        <sz val="10"/>
        <rFont val="Arial"/>
        <family val="2"/>
      </rPr>
      <t>up until September 20</t>
    </r>
    <r>
      <rPr>
        <sz val="10"/>
        <rFont val="Arial"/>
        <family val="2"/>
      </rPr>
      <t>.</t>
    </r>
  </si>
  <si>
    <t>Last day of Ringer Board - email it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</si>
</sst>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52" x14ac:knownFonts="1">
    <font>
      <sz val="10"/>
      <name val="Arial"/>
    </font>
    <font>
      <b/>
      <sz val="10"/>
      <name val="Arial"/>
      <family val="2"/>
    </font>
    <font>
      <sz val="10"/>
      <name val="Arial"/>
      <family val="2"/>
    </font>
    <font>
      <b/>
      <sz val="8"/>
      <name val="Arial"/>
      <family val="2"/>
    </font>
    <font>
      <b/>
      <sz val="8"/>
      <color indexed="9"/>
      <name val="Arial"/>
      <family val="2"/>
    </font>
    <font>
      <sz val="8"/>
      <name val="Arial"/>
      <family val="2"/>
    </font>
    <font>
      <b/>
      <sz val="8"/>
      <name val="Arial"/>
      <family val="2"/>
    </font>
    <font>
      <b/>
      <i/>
      <sz val="8"/>
      <color indexed="9"/>
      <name val="Arial"/>
      <family val="2"/>
    </font>
    <font>
      <sz val="8"/>
      <color indexed="9"/>
      <name val="Arial"/>
      <family val="2"/>
    </font>
    <font>
      <sz val="8"/>
      <name val="Arial"/>
      <family val="2"/>
    </font>
    <font>
      <i/>
      <sz val="7"/>
      <name val="Arial"/>
      <family val="2"/>
    </font>
    <font>
      <b/>
      <i/>
      <sz val="7"/>
      <name val="Arial"/>
      <family val="2"/>
    </font>
    <font>
      <b/>
      <sz val="12"/>
      <color indexed="9"/>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0"/>
      <name val="Arial"/>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8"/>
      <name val="Arial"/>
      <family val="2"/>
    </font>
    <font>
      <b/>
      <sz val="10"/>
      <color rgb="FFFF0000"/>
      <name val="Arial"/>
      <family val="2"/>
    </font>
    <font>
      <b/>
      <sz val="10"/>
      <color rgb="FFCC00FF"/>
      <name val="Arial"/>
      <family val="2"/>
    </font>
    <font>
      <b/>
      <sz val="10"/>
      <color rgb="FFFF3399"/>
      <name val="Arial"/>
      <family val="2"/>
    </font>
    <font>
      <sz val="9"/>
      <name val="Arial"/>
      <family val="2"/>
    </font>
    <font>
      <b/>
      <sz val="9"/>
      <color indexed="9"/>
      <name val="Arial"/>
      <family val="2"/>
    </font>
    <font>
      <b/>
      <sz val="9"/>
      <name val="Arial"/>
      <family val="2"/>
    </font>
    <font>
      <b/>
      <sz val="7"/>
      <name val="Arial"/>
      <family val="2"/>
    </font>
    <font>
      <b/>
      <i/>
      <sz val="9"/>
      <name val="Arial"/>
      <family val="2"/>
    </font>
    <font>
      <sz val="11"/>
      <name val="Arial"/>
      <family val="2"/>
    </font>
    <font>
      <i/>
      <sz val="8"/>
      <name val="Arial"/>
      <family val="2"/>
    </font>
    <font>
      <b/>
      <sz val="10"/>
      <color rgb="FF009999"/>
      <name val="Arial"/>
      <family val="2"/>
    </font>
    <font>
      <b/>
      <i/>
      <sz val="9"/>
      <color indexed="9"/>
      <name val="Arial"/>
      <family val="2"/>
    </font>
    <font>
      <b/>
      <sz val="10"/>
      <color rgb="FF59DA36"/>
      <name val="Arial"/>
      <family val="2"/>
    </font>
    <font>
      <b/>
      <i/>
      <sz val="10"/>
      <name val="Arial"/>
      <family val="2"/>
    </font>
    <font>
      <b/>
      <sz val="10"/>
      <color rgb="FF00B050"/>
      <name val="Arial"/>
      <family val="2"/>
    </font>
    <font>
      <i/>
      <sz val="11"/>
      <name val="Arial"/>
      <family val="2"/>
    </font>
    <font>
      <b/>
      <sz val="12"/>
      <name val="Symbol"/>
      <family val="1"/>
      <charset val="2"/>
    </font>
    <font>
      <i/>
      <sz val="9"/>
      <name val="Arial"/>
      <family val="2"/>
    </font>
    <font>
      <b/>
      <i/>
      <sz val="11"/>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2"/>
        <bgColor indexed="64"/>
      </patternFill>
    </fill>
    <fill>
      <patternFill patternType="solid">
        <fgColor indexed="47"/>
        <bgColor indexed="64"/>
      </patternFill>
    </fill>
    <fill>
      <patternFill patternType="solid">
        <fgColor indexed="56"/>
        <bgColor indexed="64"/>
      </patternFill>
    </fill>
    <fill>
      <patternFill patternType="solid">
        <fgColor indexed="2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66FFCC"/>
        <bgColor indexed="64"/>
      </patternFill>
    </fill>
    <fill>
      <patternFill patternType="solid">
        <fgColor rgb="FFFF99FF"/>
        <bgColor indexed="64"/>
      </patternFill>
    </fill>
    <fill>
      <patternFill patternType="solid">
        <fgColor rgb="FF00CCFF"/>
        <bgColor indexed="64"/>
      </patternFill>
    </fill>
    <fill>
      <patternFill patternType="solid">
        <fgColor rgb="FF92D050"/>
        <bgColor indexed="64"/>
      </patternFill>
    </fill>
    <fill>
      <patternFill patternType="solid">
        <fgColor rgb="FFFFFF00"/>
        <bgColor indexed="64"/>
      </patternFill>
    </fill>
    <fill>
      <patternFill patternType="solid">
        <fgColor rgb="FF9999FF"/>
        <bgColor indexed="64"/>
      </patternFill>
    </fill>
    <fill>
      <patternFill patternType="solid">
        <fgColor rgb="FFFF3399"/>
        <bgColor indexed="64"/>
      </patternFill>
    </fill>
    <fill>
      <patternFill patternType="solid">
        <fgColor rgb="FFFF99CC"/>
        <bgColor indexed="64"/>
      </patternFill>
    </fill>
    <fill>
      <patternFill patternType="solid">
        <fgColor rgb="FF99FF66"/>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56"/>
      </right>
      <top/>
      <bottom/>
      <diagonal/>
    </border>
    <border>
      <left style="medium">
        <color indexed="56"/>
      </left>
      <right style="medium">
        <color indexed="56"/>
      </right>
      <top/>
      <bottom/>
      <diagonal/>
    </border>
    <border>
      <left style="medium">
        <color indexed="56"/>
      </left>
      <right style="medium">
        <color indexed="56"/>
      </right>
      <top style="medium">
        <color indexed="56"/>
      </top>
      <bottom/>
      <diagonal/>
    </border>
    <border>
      <left/>
      <right/>
      <top style="medium">
        <color indexed="56"/>
      </top>
      <bottom/>
      <diagonal/>
    </border>
    <border>
      <left style="thin">
        <color indexed="64"/>
      </left>
      <right style="thin">
        <color indexed="64"/>
      </right>
      <top style="thin">
        <color indexed="64"/>
      </top>
      <bottom style="thin">
        <color indexed="64"/>
      </bottom>
      <diagonal/>
    </border>
    <border>
      <left/>
      <right/>
      <top/>
      <bottom style="medium">
        <color indexed="56"/>
      </bottom>
      <diagonal/>
    </border>
    <border>
      <left/>
      <right/>
      <top style="medium">
        <color indexed="56"/>
      </top>
      <bottom style="hair">
        <color indexed="56"/>
      </bottom>
      <diagonal/>
    </border>
    <border>
      <left/>
      <right/>
      <top style="hair">
        <color indexed="56"/>
      </top>
      <bottom style="hair">
        <color indexed="56"/>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56"/>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56"/>
      </top>
      <bottom/>
      <diagonal/>
    </border>
    <border>
      <left/>
      <right style="medium">
        <color indexed="64"/>
      </right>
      <top/>
      <bottom style="medium">
        <color indexed="56"/>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hair">
        <color indexed="56"/>
      </top>
      <bottom style="medium">
        <color indexed="64"/>
      </bottom>
      <diagonal/>
    </border>
    <border>
      <left/>
      <right/>
      <top/>
      <bottom style="medium">
        <color indexed="64"/>
      </bottom>
      <diagonal/>
    </border>
  </borders>
  <cellStyleXfs count="42">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0" fontId="28"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27" fillId="23" borderId="7" applyNumberFormat="0" applyFont="0" applyAlignment="0" applyProtection="0"/>
    <xf numFmtId="0" fontId="22" fillId="20" borderId="8" applyNumberFormat="0" applyAlignment="0" applyProtection="0"/>
    <xf numFmtId="0" fontId="14" fillId="0" borderId="0" applyNumberFormat="0" applyFill="0" applyBorder="0" applyAlignment="0" applyProtection="0"/>
    <xf numFmtId="0" fontId="29" fillId="0" borderId="9" applyNumberFormat="0" applyFill="0" applyAlignment="0" applyProtection="0"/>
    <xf numFmtId="0" fontId="26" fillId="0" borderId="0" applyNumberFormat="0" applyFill="0" applyBorder="0" applyAlignment="0" applyProtection="0"/>
  </cellStyleXfs>
  <cellXfs count="184">
    <xf numFmtId="0" fontId="0" fillId="0" borderId="0" xfId="0"/>
    <xf numFmtId="0" fontId="0" fillId="0" borderId="0" xfId="0" applyAlignment="1">
      <alignment horizontal="center"/>
    </xf>
    <xf numFmtId="164" fontId="0" fillId="0" borderId="0" xfId="0" applyNumberFormat="1"/>
    <xf numFmtId="0" fontId="1" fillId="0" borderId="0" xfId="0" applyFont="1"/>
    <xf numFmtId="0" fontId="1" fillId="0" borderId="0" xfId="0" applyFont="1" applyAlignment="1">
      <alignment horizontal="center"/>
    </xf>
    <xf numFmtId="0" fontId="5" fillId="0" borderId="0" xfId="0" applyFont="1"/>
    <xf numFmtId="0" fontId="4" fillId="26" borderId="11" xfId="0" applyFont="1" applyFill="1" applyBorder="1" applyAlignment="1">
      <alignment horizontal="center"/>
    </xf>
    <xf numFmtId="0" fontId="3" fillId="26" borderId="11" xfId="0" applyFont="1" applyFill="1" applyBorder="1" applyAlignment="1">
      <alignment horizontal="center"/>
    </xf>
    <xf numFmtId="0" fontId="10" fillId="0" borderId="0" xfId="0" applyFont="1" applyAlignment="1">
      <alignment horizontal="center"/>
    </xf>
    <xf numFmtId="0" fontId="13" fillId="0" borderId="0" xfId="0" applyFont="1" applyAlignment="1">
      <alignment vertical="center"/>
    </xf>
    <xf numFmtId="0" fontId="2" fillId="0" borderId="0" xfId="0" applyFont="1" applyAlignment="1">
      <alignment vertical="center"/>
    </xf>
    <xf numFmtId="164" fontId="2" fillId="27" borderId="13" xfId="0" applyNumberFormat="1" applyFont="1" applyFill="1" applyBorder="1" applyAlignment="1">
      <alignment horizontal="center" vertical="center"/>
    </xf>
    <xf numFmtId="0" fontId="0" fillId="0" borderId="0" xfId="0" applyAlignment="1">
      <alignment wrapText="1"/>
    </xf>
    <xf numFmtId="0" fontId="5" fillId="0" borderId="14" xfId="0" applyFont="1" applyBorder="1" applyAlignment="1" applyProtection="1">
      <alignment horizontal="center"/>
      <protection locked="0"/>
    </xf>
    <xf numFmtId="0" fontId="5" fillId="0" borderId="0" xfId="0" applyFont="1" applyFill="1"/>
    <xf numFmtId="0" fontId="0" fillId="0" borderId="0" xfId="0" applyFill="1" applyAlignment="1">
      <alignment wrapText="1"/>
    </xf>
    <xf numFmtId="164" fontId="1" fillId="28" borderId="19" xfId="0" applyNumberFormat="1" applyFont="1" applyFill="1" applyBorder="1" applyAlignment="1">
      <alignment horizontal="left" wrapText="1"/>
    </xf>
    <xf numFmtId="164" fontId="2" fillId="28" borderId="19" xfId="0" applyNumberFormat="1" applyFont="1" applyFill="1" applyBorder="1" applyAlignment="1">
      <alignment horizontal="left" wrapText="1"/>
    </xf>
    <xf numFmtId="164" fontId="2" fillId="28" borderId="20" xfId="0" applyNumberFormat="1" applyFont="1" applyFill="1" applyBorder="1" applyAlignment="1">
      <alignment horizontal="left" wrapText="1"/>
    </xf>
    <xf numFmtId="0" fontId="38" fillId="0" borderId="0" xfId="0" applyFont="1" applyAlignment="1">
      <alignment horizontal="center"/>
    </xf>
    <xf numFmtId="0" fontId="5" fillId="0" borderId="0" xfId="0" applyFont="1" applyAlignment="1">
      <alignment horizontal="center"/>
    </xf>
    <xf numFmtId="0" fontId="11" fillId="0" borderId="0" xfId="0" applyFont="1" applyAlignment="1">
      <alignment horizontal="center"/>
    </xf>
    <xf numFmtId="0" fontId="3" fillId="0" borderId="0" xfId="0" applyFont="1" applyAlignment="1">
      <alignment horizontal="center"/>
    </xf>
    <xf numFmtId="0" fontId="3" fillId="0" borderId="0" xfId="0" applyFont="1"/>
    <xf numFmtId="0" fontId="36" fillId="0" borderId="14" xfId="0" applyFont="1" applyBorder="1" applyAlignment="1" applyProtection="1">
      <alignment horizontal="center"/>
      <protection locked="0"/>
    </xf>
    <xf numFmtId="0" fontId="38" fillId="27" borderId="16" xfId="0" applyFont="1" applyFill="1" applyBorder="1" applyAlignment="1">
      <alignment horizontal="center"/>
    </xf>
    <xf numFmtId="0" fontId="38" fillId="27" borderId="17" xfId="0" applyFont="1" applyFill="1" applyBorder="1" applyAlignment="1">
      <alignment horizontal="center"/>
    </xf>
    <xf numFmtId="164" fontId="40" fillId="0" borderId="24" xfId="0" applyNumberFormat="1" applyFont="1" applyBorder="1" applyAlignment="1" applyProtection="1">
      <alignment horizontal="center"/>
    </xf>
    <xf numFmtId="164" fontId="37" fillId="26" borderId="26" xfId="0" applyNumberFormat="1" applyFont="1" applyFill="1" applyBorder="1" applyAlignment="1">
      <alignment horizontal="center"/>
    </xf>
    <xf numFmtId="0" fontId="5" fillId="0" borderId="28" xfId="0" applyFont="1" applyBorder="1" applyAlignment="1" applyProtection="1">
      <alignment horizontal="center"/>
      <protection locked="0"/>
    </xf>
    <xf numFmtId="0" fontId="37" fillId="26" borderId="25" xfId="0" applyFont="1" applyFill="1" applyBorder="1" applyAlignment="1">
      <alignment horizontal="center"/>
    </xf>
    <xf numFmtId="0" fontId="7" fillId="26" borderId="24" xfId="0" applyFont="1" applyFill="1" applyBorder="1" applyAlignment="1">
      <alignment horizontal="left"/>
    </xf>
    <xf numFmtId="0" fontId="37" fillId="26" borderId="30" xfId="0" applyFont="1" applyFill="1" applyBorder="1" applyAlignment="1">
      <alignment horizontal="center"/>
    </xf>
    <xf numFmtId="0" fontId="37" fillId="26" borderId="31" xfId="0" applyFont="1" applyFill="1" applyBorder="1" applyAlignment="1">
      <alignment horizontal="center"/>
    </xf>
    <xf numFmtId="0" fontId="41" fillId="34" borderId="23" xfId="0" applyFont="1" applyFill="1" applyBorder="1" applyAlignment="1">
      <alignment vertical="center"/>
    </xf>
    <xf numFmtId="0" fontId="35" fillId="0" borderId="27" xfId="0" applyFont="1" applyBorder="1"/>
    <xf numFmtId="0" fontId="37" fillId="26" borderId="13" xfId="0" applyFont="1" applyFill="1" applyBorder="1" applyAlignment="1">
      <alignment horizontal="center"/>
    </xf>
    <xf numFmtId="0" fontId="37" fillId="26" borderId="12" xfId="0" applyFont="1" applyFill="1" applyBorder="1" applyAlignment="1">
      <alignment horizontal="center"/>
    </xf>
    <xf numFmtId="0" fontId="42" fillId="0" borderId="0" xfId="0" applyFont="1" applyBorder="1" applyAlignment="1" applyProtection="1">
      <alignment horizontal="center"/>
    </xf>
    <xf numFmtId="0" fontId="32" fillId="27" borderId="11" xfId="0" applyFont="1" applyFill="1" applyBorder="1" applyAlignment="1" applyProtection="1">
      <alignment horizontal="center"/>
    </xf>
    <xf numFmtId="0" fontId="1" fillId="34" borderId="21" xfId="0" applyFont="1" applyFill="1" applyBorder="1" applyAlignment="1"/>
    <xf numFmtId="0" fontId="5" fillId="34" borderId="0" xfId="0" applyFont="1" applyFill="1"/>
    <xf numFmtId="0" fontId="43" fillId="0" borderId="24" xfId="0" applyFont="1" applyBorder="1"/>
    <xf numFmtId="0" fontId="44" fillId="26" borderId="25" xfId="0" applyFont="1" applyFill="1" applyBorder="1" applyAlignment="1" applyProtection="1">
      <alignment horizontal="center"/>
    </xf>
    <xf numFmtId="164" fontId="1" fillId="27" borderId="26" xfId="0" applyNumberFormat="1" applyFont="1" applyFill="1" applyBorder="1" applyAlignment="1">
      <alignment horizontal="left" vertical="center"/>
    </xf>
    <xf numFmtId="0" fontId="1" fillId="33" borderId="0" xfId="0" applyFont="1" applyFill="1"/>
    <xf numFmtId="0" fontId="3" fillId="33" borderId="0" xfId="0" applyFont="1" applyFill="1" applyAlignment="1">
      <alignment horizontal="center"/>
    </xf>
    <xf numFmtId="0" fontId="34" fillId="0" borderId="21" xfId="0" applyFont="1" applyBorder="1" applyAlignment="1">
      <alignment vertical="center"/>
    </xf>
    <xf numFmtId="0" fontId="5" fillId="34" borderId="14" xfId="0" applyFont="1" applyFill="1" applyBorder="1" applyAlignment="1" applyProtection="1">
      <alignment horizontal="center"/>
      <protection locked="0"/>
    </xf>
    <xf numFmtId="0" fontId="1" fillId="25" borderId="14" xfId="0" applyFont="1" applyFill="1" applyBorder="1" applyAlignment="1">
      <alignment horizontal="center"/>
    </xf>
    <xf numFmtId="0" fontId="1" fillId="27" borderId="14" xfId="0" applyFont="1" applyFill="1" applyBorder="1" applyAlignment="1">
      <alignment horizontal="center"/>
    </xf>
    <xf numFmtId="0" fontId="5" fillId="36" borderId="0" xfId="0" applyFont="1" applyFill="1"/>
    <xf numFmtId="0" fontId="32" fillId="36" borderId="0" xfId="0" applyFont="1" applyFill="1"/>
    <xf numFmtId="0" fontId="48" fillId="37" borderId="32" xfId="0" applyFont="1" applyFill="1" applyBorder="1" applyAlignment="1" applyProtection="1">
      <alignment horizontal="center"/>
      <protection locked="0"/>
    </xf>
    <xf numFmtId="0" fontId="49" fillId="0" borderId="0" xfId="0" applyFont="1"/>
    <xf numFmtId="0" fontId="41" fillId="34" borderId="0" xfId="0" applyFont="1" applyFill="1" applyAlignment="1">
      <alignment vertical="center"/>
    </xf>
    <xf numFmtId="0" fontId="41" fillId="0" borderId="0" xfId="0" applyFont="1" applyAlignment="1">
      <alignment vertical="center"/>
    </xf>
    <xf numFmtId="0" fontId="34" fillId="0" borderId="23" xfId="0" applyFont="1" applyBorder="1" applyAlignment="1">
      <alignment horizontal="center" vertical="center"/>
    </xf>
    <xf numFmtId="0" fontId="34" fillId="0" borderId="0" xfId="0" applyFont="1" applyAlignment="1">
      <alignment horizontal="center" vertical="center"/>
    </xf>
    <xf numFmtId="0" fontId="47" fillId="0" borderId="25" xfId="0" applyFont="1" applyBorder="1" applyAlignment="1">
      <alignment horizontal="center" vertical="center"/>
    </xf>
    <xf numFmtId="0" fontId="47" fillId="0" borderId="0" xfId="0" applyFont="1" applyAlignment="1">
      <alignment horizontal="center" vertical="center"/>
    </xf>
    <xf numFmtId="0" fontId="35" fillId="0" borderId="29" xfId="0" applyFont="1" applyBorder="1" applyAlignment="1">
      <alignment horizontal="center" vertical="center"/>
    </xf>
    <xf numFmtId="0" fontId="35" fillId="0" borderId="0" xfId="0" applyFont="1" applyAlignment="1">
      <alignment horizontal="center" vertical="center"/>
    </xf>
    <xf numFmtId="164" fontId="40" fillId="0" borderId="24" xfId="0" applyNumberFormat="1" applyFont="1" applyBorder="1" applyAlignment="1">
      <alignment horizontal="center"/>
    </xf>
    <xf numFmtId="0" fontId="40" fillId="27" borderId="11" xfId="0" applyFont="1" applyFill="1" applyBorder="1" applyAlignment="1">
      <alignment horizontal="center"/>
    </xf>
    <xf numFmtId="0" fontId="44" fillId="26" borderId="25" xfId="0" applyFont="1" applyFill="1" applyBorder="1" applyAlignment="1">
      <alignment horizontal="center"/>
    </xf>
    <xf numFmtId="0" fontId="51" fillId="0" borderId="0" xfId="0" applyFont="1" applyAlignment="1">
      <alignment horizontal="left"/>
    </xf>
    <xf numFmtId="164" fontId="40" fillId="34" borderId="24" xfId="0" applyNumberFormat="1" applyFont="1" applyFill="1" applyBorder="1"/>
    <xf numFmtId="0" fontId="3" fillId="34" borderId="15" xfId="0" applyFont="1" applyFill="1" applyBorder="1" applyAlignment="1">
      <alignment horizontal="center"/>
    </xf>
    <xf numFmtId="0" fontId="3" fillId="34" borderId="10" xfId="0" applyFont="1" applyFill="1" applyBorder="1" applyAlignment="1">
      <alignment horizontal="center"/>
    </xf>
    <xf numFmtId="16" fontId="32" fillId="0" borderId="0" xfId="0" quotePrefix="1" applyNumberFormat="1" applyFont="1"/>
    <xf numFmtId="0" fontId="32" fillId="0" borderId="0" xfId="0" quotePrefix="1" applyFont="1"/>
    <xf numFmtId="0" fontId="1" fillId="34" borderId="21" xfId="0" applyFont="1" applyFill="1" applyBorder="1" applyAlignment="1" applyProtection="1"/>
    <xf numFmtId="0" fontId="41" fillId="34" borderId="23" xfId="0" applyFont="1" applyFill="1" applyBorder="1" applyAlignment="1" applyProtection="1">
      <alignment vertical="center"/>
    </xf>
    <xf numFmtId="0" fontId="41" fillId="34" borderId="0" xfId="0" applyFont="1" applyFill="1" applyBorder="1" applyAlignment="1" applyProtection="1">
      <alignment vertical="center"/>
    </xf>
    <xf numFmtId="0" fontId="41" fillId="0" borderId="0" xfId="0" applyFont="1" applyFill="1" applyBorder="1" applyAlignment="1" applyProtection="1">
      <alignment vertical="center"/>
    </xf>
    <xf numFmtId="0" fontId="13" fillId="0" borderId="0" xfId="0" applyFont="1" applyFill="1" applyAlignment="1" applyProtection="1">
      <alignment vertical="center"/>
    </xf>
    <xf numFmtId="0" fontId="13" fillId="0" borderId="0" xfId="0" applyFont="1" applyAlignment="1" applyProtection="1">
      <alignment vertical="center"/>
    </xf>
    <xf numFmtId="164" fontId="1" fillId="27" borderId="26" xfId="0" applyNumberFormat="1" applyFont="1" applyFill="1" applyBorder="1" applyAlignment="1" applyProtection="1">
      <alignment horizontal="left" vertical="center"/>
    </xf>
    <xf numFmtId="164" fontId="2" fillId="27" borderId="13" xfId="0" applyNumberFormat="1" applyFont="1" applyFill="1" applyBorder="1" applyAlignment="1" applyProtection="1">
      <alignment horizontal="center" vertical="center"/>
    </xf>
    <xf numFmtId="0" fontId="37" fillId="26" borderId="30" xfId="0" applyFont="1" applyFill="1" applyBorder="1" applyAlignment="1" applyProtection="1">
      <alignment horizontal="center"/>
    </xf>
    <xf numFmtId="0" fontId="34" fillId="0" borderId="21" xfId="0" applyFont="1" applyBorder="1" applyAlignment="1" applyProtection="1">
      <alignment vertical="center"/>
    </xf>
    <xf numFmtId="0" fontId="34" fillId="0" borderId="23"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 fillId="0" borderId="0" xfId="0" applyFont="1" applyAlignment="1" applyProtection="1">
      <alignment vertical="center"/>
    </xf>
    <xf numFmtId="164" fontId="1" fillId="24" borderId="33" xfId="0" applyNumberFormat="1" applyFont="1" applyFill="1" applyBorder="1" applyProtection="1"/>
    <xf numFmtId="0" fontId="1" fillId="25" borderId="14" xfId="0" applyFont="1" applyFill="1" applyBorder="1" applyAlignment="1" applyProtection="1">
      <alignment horizontal="center"/>
    </xf>
    <xf numFmtId="0" fontId="1" fillId="27" borderId="14" xfId="0" applyFont="1" applyFill="1" applyBorder="1" applyAlignment="1" applyProtection="1">
      <alignment horizontal="center"/>
    </xf>
    <xf numFmtId="0" fontId="37" fillId="26" borderId="25" xfId="0" applyFont="1" applyFill="1" applyBorder="1" applyAlignment="1" applyProtection="1">
      <alignment horizontal="center"/>
    </xf>
    <xf numFmtId="0" fontId="43" fillId="0" borderId="24" xfId="0" applyFont="1" applyBorder="1" applyProtection="1"/>
    <xf numFmtId="0" fontId="47" fillId="0" borderId="25"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1" fillId="0" borderId="0" xfId="0" applyFont="1" applyProtection="1"/>
    <xf numFmtId="0" fontId="35" fillId="0" borderId="27" xfId="0" applyFont="1" applyBorder="1" applyProtection="1"/>
    <xf numFmtId="0" fontId="35" fillId="0" borderId="29"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7" fillId="26" borderId="24" xfId="0" applyFont="1" applyFill="1" applyBorder="1" applyAlignment="1" applyProtection="1">
      <alignment horizontal="left"/>
    </xf>
    <xf numFmtId="0" fontId="8" fillId="26" borderId="0" xfId="0" applyFont="1" applyFill="1" applyBorder="1" applyAlignment="1" applyProtection="1">
      <alignment horizontal="center"/>
    </xf>
    <xf numFmtId="0" fontId="4" fillId="26" borderId="11" xfId="0" applyFont="1" applyFill="1" applyBorder="1" applyAlignment="1" applyProtection="1">
      <alignment horizontal="center"/>
    </xf>
    <xf numFmtId="0" fontId="3" fillId="26" borderId="11" xfId="0" applyFont="1" applyFill="1" applyBorder="1" applyAlignment="1" applyProtection="1">
      <alignment horizontal="center"/>
    </xf>
    <xf numFmtId="0" fontId="9" fillId="0" borderId="0" xfId="0" applyFont="1" applyProtection="1"/>
    <xf numFmtId="0" fontId="9" fillId="0" borderId="0" xfId="0" applyFont="1" applyFill="1" applyProtection="1"/>
    <xf numFmtId="0" fontId="46" fillId="0" borderId="0" xfId="0" applyFont="1" applyAlignment="1" applyProtection="1">
      <alignment horizontal="left"/>
    </xf>
    <xf numFmtId="0" fontId="10" fillId="0" borderId="0" xfId="0" applyFont="1" applyAlignment="1" applyProtection="1">
      <alignment horizontal="center"/>
    </xf>
    <xf numFmtId="0" fontId="10" fillId="0" borderId="0" xfId="0" applyFont="1" applyFill="1" applyAlignment="1" applyProtection="1">
      <alignment horizontal="center"/>
    </xf>
    <xf numFmtId="0" fontId="11" fillId="0" borderId="0" xfId="0" applyFont="1" applyAlignment="1" applyProtection="1">
      <alignment horizontal="center"/>
    </xf>
    <xf numFmtId="164" fontId="37" fillId="26" borderId="26" xfId="0" applyNumberFormat="1" applyFont="1" applyFill="1" applyBorder="1" applyAlignment="1" applyProtection="1">
      <alignment horizontal="center"/>
    </xf>
    <xf numFmtId="0" fontId="37" fillId="26" borderId="13" xfId="0" applyFont="1" applyFill="1" applyBorder="1" applyAlignment="1" applyProtection="1">
      <alignment horizontal="center"/>
    </xf>
    <xf numFmtId="0" fontId="37" fillId="26" borderId="12" xfId="0" applyFont="1" applyFill="1" applyBorder="1" applyAlignment="1" applyProtection="1">
      <alignment horizontal="center"/>
    </xf>
    <xf numFmtId="0" fontId="48" fillId="37" borderId="32" xfId="0" applyFont="1" applyFill="1" applyBorder="1" applyAlignment="1" applyProtection="1">
      <alignment horizontal="center"/>
    </xf>
    <xf numFmtId="0" fontId="49" fillId="0" borderId="0" xfId="0" applyFont="1" applyProtection="1"/>
    <xf numFmtId="0" fontId="5" fillId="0" borderId="0" xfId="0" applyFont="1" applyProtection="1"/>
    <xf numFmtId="0" fontId="5" fillId="0" borderId="0" xfId="0" applyFont="1" applyFill="1" applyProtection="1"/>
    <xf numFmtId="0" fontId="3" fillId="0" borderId="0" xfId="0" applyFont="1" applyAlignment="1" applyProtection="1">
      <alignment horizontal="center"/>
    </xf>
    <xf numFmtId="0" fontId="3" fillId="0" borderId="0" xfId="0" applyFont="1" applyProtection="1"/>
    <xf numFmtId="164" fontId="40" fillId="34" borderId="24" xfId="0" applyNumberFormat="1" applyFont="1" applyFill="1" applyBorder="1" applyProtection="1"/>
    <xf numFmtId="0" fontId="5" fillId="34" borderId="14" xfId="0" applyFont="1" applyFill="1" applyBorder="1" applyAlignment="1" applyProtection="1">
      <alignment horizontal="center"/>
    </xf>
    <xf numFmtId="0" fontId="6" fillId="34" borderId="15" xfId="0" applyFont="1" applyFill="1" applyBorder="1" applyAlignment="1" applyProtection="1">
      <alignment horizontal="center"/>
    </xf>
    <xf numFmtId="0" fontId="6" fillId="34" borderId="10" xfId="0" applyFont="1" applyFill="1" applyBorder="1" applyAlignment="1" applyProtection="1">
      <alignment horizontal="center"/>
    </xf>
    <xf numFmtId="0" fontId="37" fillId="26" borderId="31" xfId="0" applyFont="1" applyFill="1" applyBorder="1" applyAlignment="1" applyProtection="1">
      <alignment horizontal="center"/>
    </xf>
    <xf numFmtId="164" fontId="38" fillId="38" borderId="33" xfId="0" applyNumberFormat="1" applyFont="1" applyFill="1" applyBorder="1" applyAlignment="1" applyProtection="1">
      <alignment horizontal="left"/>
    </xf>
    <xf numFmtId="0" fontId="36" fillId="0" borderId="14" xfId="0" applyFont="1" applyBorder="1" applyAlignment="1" applyProtection="1">
      <alignment horizontal="center"/>
    </xf>
    <xf numFmtId="0" fontId="38" fillId="27" borderId="16" xfId="0" applyFont="1" applyFill="1" applyBorder="1" applyAlignment="1" applyProtection="1">
      <alignment horizontal="center"/>
    </xf>
    <xf numFmtId="0" fontId="38" fillId="27" borderId="0" xfId="0" applyFont="1" applyFill="1" applyBorder="1" applyAlignment="1" applyProtection="1">
      <alignment horizontal="center"/>
    </xf>
    <xf numFmtId="0" fontId="5" fillId="0" borderId="0" xfId="0" applyFont="1" applyAlignment="1" applyProtection="1">
      <alignment horizontal="center"/>
    </xf>
    <xf numFmtId="0" fontId="38" fillId="27" borderId="17" xfId="0" applyFont="1" applyFill="1" applyBorder="1" applyAlignment="1" applyProtection="1">
      <alignment horizontal="center"/>
    </xf>
    <xf numFmtId="164" fontId="38" fillId="29" borderId="33" xfId="0" applyNumberFormat="1" applyFont="1" applyFill="1" applyBorder="1" applyAlignment="1" applyProtection="1">
      <alignment horizontal="left"/>
    </xf>
    <xf numFmtId="164" fontId="38" fillId="30" borderId="33" xfId="0" applyNumberFormat="1" applyFont="1" applyFill="1" applyBorder="1" applyAlignment="1" applyProtection="1">
      <alignment horizontal="left"/>
    </xf>
    <xf numFmtId="164" fontId="38" fillId="31" borderId="33" xfId="0" applyNumberFormat="1" applyFont="1" applyFill="1" applyBorder="1" applyAlignment="1" applyProtection="1">
      <alignment horizontal="left"/>
    </xf>
    <xf numFmtId="164" fontId="38" fillId="33" borderId="33" xfId="0" applyNumberFormat="1" applyFont="1" applyFill="1" applyBorder="1" applyAlignment="1" applyProtection="1">
      <alignment horizontal="left"/>
    </xf>
    <xf numFmtId="164" fontId="38" fillId="34" borderId="33" xfId="0" applyNumberFormat="1" applyFont="1" applyFill="1" applyBorder="1" applyAlignment="1" applyProtection="1">
      <alignment horizontal="left"/>
    </xf>
    <xf numFmtId="0" fontId="32" fillId="34" borderId="0" xfId="0" applyFont="1" applyFill="1" applyProtection="1"/>
    <xf numFmtId="0" fontId="5" fillId="34" borderId="0" xfId="0" applyFont="1" applyFill="1" applyProtection="1"/>
    <xf numFmtId="164" fontId="38" fillId="36" borderId="33" xfId="0" applyNumberFormat="1" applyFont="1" applyFill="1" applyBorder="1" applyAlignment="1" applyProtection="1">
      <alignment horizontal="left"/>
    </xf>
    <xf numFmtId="0" fontId="32" fillId="36" borderId="0" xfId="0" applyFont="1" applyFill="1" applyProtection="1"/>
    <xf numFmtId="0" fontId="5" fillId="36" borderId="0" xfId="0" applyFont="1" applyFill="1" applyProtection="1"/>
    <xf numFmtId="164" fontId="38" fillId="35" borderId="33" xfId="0" applyNumberFormat="1" applyFont="1" applyFill="1" applyBorder="1" applyProtection="1"/>
    <xf numFmtId="0" fontId="5" fillId="0" borderId="14" xfId="0" applyFont="1" applyBorder="1" applyAlignment="1" applyProtection="1">
      <alignment horizontal="center"/>
    </xf>
    <xf numFmtId="16" fontId="3" fillId="0" borderId="0" xfId="0" quotePrefix="1" applyNumberFormat="1" applyFont="1" applyProtection="1"/>
    <xf numFmtId="0" fontId="0" fillId="0" borderId="0" xfId="0" applyFill="1" applyProtection="1"/>
    <xf numFmtId="0" fontId="0" fillId="0" borderId="0" xfId="0" applyProtection="1"/>
    <xf numFmtId="0" fontId="3" fillId="0" borderId="0" xfId="0" quotePrefix="1" applyFont="1" applyProtection="1"/>
    <xf numFmtId="164" fontId="38" fillId="35" borderId="33" xfId="0" applyNumberFormat="1" applyFont="1" applyFill="1" applyBorder="1" applyAlignment="1" applyProtection="1">
      <alignment horizontal="left"/>
    </xf>
    <xf numFmtId="164" fontId="38" fillId="35" borderId="34" xfId="0" applyNumberFormat="1" applyFont="1" applyFill="1" applyBorder="1" applyAlignment="1" applyProtection="1"/>
    <xf numFmtId="0" fontId="5" fillId="0" borderId="28" xfId="0" applyFont="1" applyBorder="1" applyAlignment="1" applyProtection="1">
      <alignment horizontal="center"/>
    </xf>
    <xf numFmtId="0" fontId="38" fillId="27" borderId="35" xfId="0" applyFont="1" applyFill="1" applyBorder="1" applyAlignment="1" applyProtection="1">
      <alignment horizontal="center"/>
    </xf>
    <xf numFmtId="0" fontId="38" fillId="27" borderId="36" xfId="0" applyFont="1" applyFill="1" applyBorder="1" applyAlignment="1" applyProtection="1">
      <alignment horizontal="center"/>
    </xf>
    <xf numFmtId="0" fontId="37" fillId="26" borderId="29" xfId="0" applyFont="1" applyFill="1" applyBorder="1" applyAlignment="1" applyProtection="1">
      <alignment horizontal="center"/>
    </xf>
    <xf numFmtId="164" fontId="0" fillId="0" borderId="0" xfId="0" applyNumberFormat="1" applyProtection="1"/>
    <xf numFmtId="0" fontId="0" fillId="0" borderId="0" xfId="0" applyAlignment="1" applyProtection="1">
      <alignment horizontal="center"/>
    </xf>
    <xf numFmtId="0" fontId="1" fillId="0" borderId="0" xfId="0" applyFont="1" applyAlignment="1" applyProtection="1">
      <alignment horizontal="center"/>
    </xf>
    <xf numFmtId="0" fontId="38" fillId="0" borderId="0" xfId="0" applyFont="1" applyAlignment="1" applyProtection="1">
      <alignment horizontal="center"/>
    </xf>
    <xf numFmtId="0" fontId="1" fillId="33" borderId="0" xfId="0" applyFont="1" applyFill="1" applyProtection="1"/>
    <xf numFmtId="0" fontId="3" fillId="33" borderId="0" xfId="0" applyFont="1" applyFill="1" applyAlignment="1" applyProtection="1">
      <alignment horizontal="center"/>
    </xf>
    <xf numFmtId="164" fontId="1" fillId="0" borderId="0" xfId="0" applyNumberFormat="1" applyFont="1" applyProtection="1"/>
    <xf numFmtId="164" fontId="1" fillId="24" borderId="33" xfId="0" applyNumberFormat="1" applyFont="1" applyFill="1" applyBorder="1"/>
    <xf numFmtId="0" fontId="8" fillId="26" borderId="0" xfId="0" applyFont="1" applyFill="1" applyBorder="1" applyAlignment="1">
      <alignment horizontal="center"/>
    </xf>
    <xf numFmtId="0" fontId="50" fillId="0" borderId="0" xfId="0" applyFont="1" applyBorder="1" applyAlignment="1">
      <alignment horizontal="center"/>
    </xf>
    <xf numFmtId="164" fontId="38" fillId="32" borderId="33" xfId="0" applyNumberFormat="1" applyFont="1" applyFill="1" applyBorder="1" applyAlignment="1">
      <alignment horizontal="right"/>
    </xf>
    <xf numFmtId="0" fontId="38" fillId="27" borderId="0" xfId="0" applyFont="1" applyFill="1" applyBorder="1" applyAlignment="1">
      <alignment horizontal="center"/>
    </xf>
    <xf numFmtId="164" fontId="38" fillId="29" borderId="33" xfId="0" applyNumberFormat="1" applyFont="1" applyFill="1" applyBorder="1"/>
    <xf numFmtId="164" fontId="38" fillId="30" borderId="33" xfId="0" applyNumberFormat="1" applyFont="1" applyFill="1" applyBorder="1"/>
    <xf numFmtId="164" fontId="38" fillId="31" borderId="33" xfId="0" applyNumberFormat="1" applyFont="1" applyFill="1" applyBorder="1"/>
    <xf numFmtId="164" fontId="38" fillId="33" borderId="33" xfId="0" applyNumberFormat="1" applyFont="1" applyFill="1" applyBorder="1"/>
    <xf numFmtId="164" fontId="38" fillId="34" borderId="33" xfId="0" applyNumberFormat="1" applyFont="1" applyFill="1" applyBorder="1"/>
    <xf numFmtId="164" fontId="38" fillId="36" borderId="33" xfId="0" applyNumberFormat="1" applyFont="1" applyFill="1" applyBorder="1"/>
    <xf numFmtId="164" fontId="38" fillId="35" borderId="33" xfId="0" applyNumberFormat="1" applyFont="1" applyFill="1" applyBorder="1"/>
    <xf numFmtId="164" fontId="3" fillId="35" borderId="33" xfId="0" applyNumberFormat="1" applyFont="1" applyFill="1" applyBorder="1" applyAlignment="1">
      <alignment horizontal="left"/>
    </xf>
    <xf numFmtId="164" fontId="3" fillId="35" borderId="34" xfId="0" applyNumberFormat="1" applyFont="1" applyFill="1" applyBorder="1" applyAlignment="1">
      <alignment horizontal="left"/>
    </xf>
    <xf numFmtId="0" fontId="38" fillId="27" borderId="35" xfId="0" applyFont="1" applyFill="1" applyBorder="1" applyAlignment="1">
      <alignment horizontal="center"/>
    </xf>
    <xf numFmtId="0" fontId="38" fillId="27" borderId="36" xfId="0" applyFont="1" applyFill="1" applyBorder="1" applyAlignment="1">
      <alignment horizontal="center"/>
    </xf>
    <xf numFmtId="0" fontId="37" fillId="26" borderId="29" xfId="0" applyFont="1" applyFill="1" applyBorder="1" applyAlignment="1">
      <alignment horizontal="center"/>
    </xf>
    <xf numFmtId="164" fontId="12" fillId="26" borderId="21" xfId="0" applyNumberFormat="1" applyFont="1" applyFill="1" applyBorder="1" applyAlignment="1" applyProtection="1">
      <alignment horizontal="center" vertical="center"/>
    </xf>
    <xf numFmtId="164" fontId="12" fillId="26" borderId="22" xfId="0" applyNumberFormat="1" applyFont="1" applyFill="1" applyBorder="1" applyAlignment="1" applyProtection="1">
      <alignment horizontal="center" vertical="center"/>
    </xf>
    <xf numFmtId="164" fontId="12" fillId="26" borderId="23" xfId="0" applyNumberFormat="1" applyFont="1" applyFill="1" applyBorder="1" applyAlignment="1" applyProtection="1">
      <alignment horizontal="center" vertical="center"/>
    </xf>
    <xf numFmtId="164" fontId="46" fillId="34" borderId="13" xfId="0" applyNumberFormat="1" applyFont="1" applyFill="1" applyBorder="1" applyAlignment="1" applyProtection="1">
      <alignment horizontal="left" vertical="center"/>
      <protection locked="0"/>
    </xf>
    <xf numFmtId="0" fontId="39" fillId="0" borderId="0" xfId="0" applyFont="1" applyAlignment="1" applyProtection="1">
      <alignment horizontal="center"/>
    </xf>
    <xf numFmtId="164" fontId="12" fillId="26" borderId="18" xfId="0" applyNumberFormat="1" applyFont="1" applyFill="1" applyBorder="1" applyAlignment="1">
      <alignment horizontal="center" vertical="center"/>
    </xf>
    <xf numFmtId="164" fontId="12" fillId="26" borderId="19" xfId="0" applyNumberFormat="1" applyFont="1" applyFill="1" applyBorder="1" applyAlignment="1">
      <alignment horizontal="center" vertical="center"/>
    </xf>
    <xf numFmtId="164" fontId="12" fillId="26" borderId="21" xfId="0" applyNumberFormat="1" applyFont="1" applyFill="1" applyBorder="1" applyAlignment="1">
      <alignment horizontal="center" vertical="center"/>
    </xf>
    <xf numFmtId="164" fontId="12" fillId="26" borderId="22" xfId="0" applyNumberFormat="1" applyFont="1" applyFill="1" applyBorder="1" applyAlignment="1">
      <alignment horizontal="center" vertical="center"/>
    </xf>
    <xf numFmtId="164" fontId="12" fillId="26" borderId="23" xfId="0" applyNumberFormat="1" applyFont="1" applyFill="1" applyBorder="1" applyAlignment="1">
      <alignment horizontal="center" vertical="center"/>
    </xf>
    <xf numFmtId="164" fontId="46" fillId="34" borderId="13" xfId="0" applyNumberFormat="1" applyFont="1" applyFill="1" applyBorder="1" applyAlignment="1" applyProtection="1">
      <alignment horizontal="left" vertical="center"/>
    </xf>
    <xf numFmtId="0" fontId="39" fillId="0" borderId="0" xfId="0" applyFont="1" applyAlignment="1">
      <alignment horizontal="center"/>
    </xf>
  </cellXfs>
  <cellStyles count="4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al" xfId="0" builtinId="0"/>
    <cellStyle name="Note" xfId="37" xr:uid="{00000000-0005-0000-0000-000025000000}"/>
    <cellStyle name="Output" xfId="38" xr:uid="{00000000-0005-0000-0000-000026000000}"/>
    <cellStyle name="Title" xfId="39" xr:uid="{00000000-0005-0000-0000-000027000000}"/>
    <cellStyle name="Total" xfId="40" xr:uid="{00000000-0005-0000-0000-000028000000}"/>
    <cellStyle name="Warning Text" xfId="41" xr:uid="{00000000-0005-0000-0000-000029000000}"/>
  </cellStyles>
  <dxfs count="18">
    <dxf>
      <font>
        <b/>
        <i val="0"/>
        <condense val="0"/>
        <extend val="0"/>
      </font>
      <fill>
        <patternFill>
          <bgColor rgb="FFCC00FF"/>
        </patternFill>
      </fill>
      <border>
        <left style="thin">
          <color indexed="21"/>
        </left>
        <right style="thin">
          <color indexed="21"/>
        </right>
        <top style="thin">
          <color indexed="21"/>
        </top>
        <bottom style="thin">
          <color indexed="21"/>
        </bottom>
      </border>
    </dxf>
    <dxf>
      <font>
        <b/>
        <i val="0"/>
        <condense val="0"/>
        <extend val="0"/>
      </font>
      <fill>
        <patternFill>
          <bgColor rgb="FF33CCCC"/>
        </patternFill>
      </fill>
      <border>
        <left style="thin">
          <color indexed="21"/>
        </left>
        <right style="thin">
          <color indexed="21"/>
        </right>
        <top style="thin">
          <color indexed="21"/>
        </top>
        <bottom style="thin">
          <color indexed="21"/>
        </bottom>
      </border>
    </dxf>
    <dxf>
      <font>
        <b/>
        <i val="0"/>
        <condense val="0"/>
        <extend val="0"/>
      </font>
      <fill>
        <patternFill>
          <bgColor rgb="FFFF3399"/>
        </patternFill>
      </fill>
      <border>
        <left style="thin">
          <color indexed="21"/>
        </left>
        <right style="thin">
          <color indexed="21"/>
        </right>
        <top style="thin">
          <color indexed="21"/>
        </top>
        <bottom style="thin">
          <color indexed="21"/>
        </bottom>
      </border>
    </dxf>
    <dxf>
      <font>
        <b/>
        <i val="0"/>
        <condense val="0"/>
        <extend val="0"/>
      </font>
      <fill>
        <patternFill>
          <bgColor indexed="49"/>
        </patternFill>
      </fill>
      <border>
        <left style="thin">
          <color indexed="21"/>
        </left>
        <right style="thin">
          <color indexed="21"/>
        </right>
        <top style="thin">
          <color indexed="21"/>
        </top>
        <bottom style="thin">
          <color indexed="21"/>
        </bottom>
      </border>
    </dxf>
    <dxf>
      <fill>
        <patternFill>
          <bgColor rgb="FFCC00FF"/>
        </patternFill>
      </fill>
      <border>
        <left style="thin">
          <color indexed="52"/>
        </left>
        <right style="thin">
          <color indexed="52"/>
        </right>
        <top style="thin">
          <color indexed="52"/>
        </top>
        <bottom style="thin">
          <color indexed="52"/>
        </bottom>
      </border>
    </dxf>
    <dxf>
      <font>
        <b/>
        <i val="0"/>
        <condense val="0"/>
        <extend val="0"/>
      </font>
      <fill>
        <patternFill>
          <bgColor rgb="FFFF3399"/>
        </patternFill>
      </fill>
      <border>
        <left style="thin">
          <color indexed="21"/>
        </left>
        <right style="thin">
          <color indexed="21"/>
        </right>
        <top style="thin">
          <color indexed="21"/>
        </top>
        <bottom style="thin">
          <color indexed="21"/>
        </bottom>
      </border>
    </dxf>
    <dxf>
      <font>
        <b/>
        <i val="0"/>
        <condense val="0"/>
        <extend val="0"/>
      </font>
      <fill>
        <patternFill>
          <bgColor indexed="49"/>
        </patternFill>
      </fill>
      <border>
        <left style="thin">
          <color indexed="21"/>
        </left>
        <right style="thin">
          <color indexed="21"/>
        </right>
        <top style="thin">
          <color indexed="21"/>
        </top>
        <bottom style="thin">
          <color indexed="21"/>
        </bottom>
      </border>
    </dxf>
    <dxf>
      <fill>
        <patternFill>
          <bgColor rgb="FFCC00FF"/>
        </patternFill>
      </fill>
      <border>
        <left style="thin">
          <color indexed="52"/>
        </left>
        <right style="thin">
          <color indexed="52"/>
        </right>
        <top style="thin">
          <color indexed="52"/>
        </top>
        <bottom style="thin">
          <color indexed="52"/>
        </bottom>
      </border>
    </dxf>
    <dxf>
      <font>
        <b/>
        <i val="0"/>
        <condense val="0"/>
        <extend val="0"/>
      </font>
      <fill>
        <patternFill>
          <bgColor rgb="FFFF3399"/>
        </patternFill>
      </fill>
      <border>
        <left style="thin">
          <color indexed="21"/>
        </left>
        <right style="thin">
          <color indexed="21"/>
        </right>
        <top style="thin">
          <color indexed="21"/>
        </top>
        <bottom style="thin">
          <color indexed="21"/>
        </bottom>
      </border>
    </dxf>
    <dxf>
      <font>
        <b/>
        <i val="0"/>
        <condense val="0"/>
        <extend val="0"/>
      </font>
      <fill>
        <patternFill>
          <bgColor rgb="FFCC00FF"/>
        </patternFill>
      </fill>
      <border>
        <left style="thin">
          <color indexed="21"/>
        </left>
        <right style="thin">
          <color indexed="21"/>
        </right>
        <top style="thin">
          <color indexed="21"/>
        </top>
        <bottom style="thin">
          <color indexed="21"/>
        </bottom>
      </border>
    </dxf>
    <dxf>
      <font>
        <b/>
        <i val="0"/>
        <condense val="0"/>
        <extend val="0"/>
      </font>
      <fill>
        <patternFill>
          <bgColor rgb="FF33CCCC"/>
        </patternFill>
      </fill>
      <border>
        <left style="thin">
          <color indexed="21"/>
        </left>
        <right style="thin">
          <color indexed="21"/>
        </right>
        <top style="thin">
          <color indexed="21"/>
        </top>
        <bottom style="thin">
          <color indexed="21"/>
        </bottom>
      </border>
    </dxf>
    <dxf>
      <font>
        <b/>
        <i val="0"/>
        <condense val="0"/>
        <extend val="0"/>
      </font>
      <fill>
        <patternFill>
          <bgColor rgb="FFFF3399"/>
        </patternFill>
      </fill>
      <border>
        <left style="thin">
          <color indexed="21"/>
        </left>
        <right style="thin">
          <color indexed="21"/>
        </right>
        <top style="thin">
          <color indexed="21"/>
        </top>
        <bottom style="thin">
          <color indexed="21"/>
        </bottom>
      </border>
    </dxf>
    <dxf>
      <font>
        <b/>
        <i val="0"/>
        <condense val="0"/>
        <extend val="0"/>
      </font>
      <fill>
        <patternFill>
          <bgColor indexed="49"/>
        </patternFill>
      </fill>
      <border>
        <left style="thin">
          <color indexed="21"/>
        </left>
        <right style="thin">
          <color indexed="21"/>
        </right>
        <top style="thin">
          <color indexed="21"/>
        </top>
        <bottom style="thin">
          <color indexed="21"/>
        </bottom>
      </border>
    </dxf>
    <dxf>
      <fill>
        <patternFill>
          <bgColor rgb="FFCC00FF"/>
        </patternFill>
      </fill>
      <border>
        <left style="thin">
          <color indexed="52"/>
        </left>
        <right style="thin">
          <color indexed="52"/>
        </right>
        <top style="thin">
          <color indexed="52"/>
        </top>
        <bottom style="thin">
          <color indexed="52"/>
        </bottom>
      </border>
    </dxf>
    <dxf>
      <font>
        <b/>
        <i val="0"/>
        <condense val="0"/>
        <extend val="0"/>
      </font>
      <fill>
        <patternFill>
          <bgColor rgb="FFFF3399"/>
        </patternFill>
      </fill>
      <border>
        <left style="thin">
          <color indexed="21"/>
        </left>
        <right style="thin">
          <color indexed="21"/>
        </right>
        <top style="thin">
          <color indexed="21"/>
        </top>
        <bottom style="thin">
          <color indexed="21"/>
        </bottom>
      </border>
    </dxf>
    <dxf>
      <font>
        <b/>
        <i val="0"/>
        <condense val="0"/>
        <extend val="0"/>
      </font>
      <fill>
        <patternFill>
          <bgColor indexed="49"/>
        </patternFill>
      </fill>
      <border>
        <left style="thin">
          <color indexed="21"/>
        </left>
        <right style="thin">
          <color indexed="21"/>
        </right>
        <top style="thin">
          <color indexed="21"/>
        </top>
        <bottom style="thin">
          <color indexed="21"/>
        </bottom>
      </border>
    </dxf>
    <dxf>
      <fill>
        <patternFill>
          <bgColor rgb="FFCC00FF"/>
        </patternFill>
      </fill>
      <border>
        <left style="thin">
          <color indexed="52"/>
        </left>
        <right style="thin">
          <color indexed="52"/>
        </right>
        <top style="thin">
          <color indexed="52"/>
        </top>
        <bottom style="thin">
          <color indexed="52"/>
        </bottom>
      </border>
    </dxf>
    <dxf>
      <font>
        <b/>
        <i val="0"/>
        <condense val="0"/>
        <extend val="0"/>
      </font>
      <fill>
        <patternFill>
          <bgColor rgb="FFFF3399"/>
        </patternFill>
      </fill>
      <border>
        <left style="thin">
          <color indexed="21"/>
        </left>
        <right style="thin">
          <color indexed="21"/>
        </right>
        <top style="thin">
          <color indexed="21"/>
        </top>
        <bottom style="thin">
          <color indexed="21"/>
        </bottom>
      </border>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66"/>
      <color rgb="FF9999FF"/>
      <color rgb="FF72FEF7"/>
      <color rgb="FFFF3399"/>
      <color rgb="FF33CC33"/>
      <color rgb="FFFF99FF"/>
      <color rgb="FFCC00FF"/>
      <color rgb="FF59DA36"/>
      <color rgb="FF00CCFF"/>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14287</xdr:colOff>
      <xdr:row>1</xdr:row>
      <xdr:rowOff>76200</xdr:rowOff>
    </xdr:from>
    <xdr:to>
      <xdr:col>24</xdr:col>
      <xdr:colOff>236780</xdr:colOff>
      <xdr:row>2</xdr:row>
      <xdr:rowOff>171487</xdr:rowOff>
    </xdr:to>
    <xdr:pic>
      <xdr:nvPicPr>
        <xdr:cNvPr id="3" name="Picture 2">
          <a:extLst>
            <a:ext uri="{FF2B5EF4-FFF2-40B4-BE49-F238E27FC236}">
              <a16:creationId xmlns:a16="http://schemas.microsoft.com/office/drawing/2014/main" id="{DA434E54-6C94-453C-A6EE-22F67AB97556}"/>
            </a:ext>
          </a:extLst>
        </xdr:cNvPr>
        <xdr:cNvPicPr>
          <a:picLocks noChangeAspect="1"/>
        </xdr:cNvPicPr>
      </xdr:nvPicPr>
      <xdr:blipFill>
        <a:blip xmlns:r="http://schemas.openxmlformats.org/officeDocument/2006/relationships" r:embed="rId1" cstate="print"/>
        <a:srcRect/>
        <a:stretch>
          <a:fillRect/>
        </a:stretch>
      </xdr:blipFill>
      <xdr:spPr bwMode="auto">
        <a:xfrm>
          <a:off x="8948737" y="352425"/>
          <a:ext cx="222493" cy="285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14287</xdr:colOff>
      <xdr:row>1</xdr:row>
      <xdr:rowOff>76200</xdr:rowOff>
    </xdr:from>
    <xdr:to>
      <xdr:col>24</xdr:col>
      <xdr:colOff>236780</xdr:colOff>
      <xdr:row>3</xdr:row>
      <xdr:rowOff>7263</xdr:rowOff>
    </xdr:to>
    <xdr:pic>
      <xdr:nvPicPr>
        <xdr:cNvPr id="2" name="Picture 1">
          <a:extLst>
            <a:ext uri="{FF2B5EF4-FFF2-40B4-BE49-F238E27FC236}">
              <a16:creationId xmlns:a16="http://schemas.microsoft.com/office/drawing/2014/main" id="{88410D9D-3E1A-4328-A35E-BBDC92BB126B}"/>
            </a:ext>
          </a:extLst>
        </xdr:cNvPr>
        <xdr:cNvPicPr>
          <a:picLocks noChangeAspect="1"/>
        </xdr:cNvPicPr>
      </xdr:nvPicPr>
      <xdr:blipFill>
        <a:blip xmlns:r="http://schemas.openxmlformats.org/officeDocument/2006/relationships" r:embed="rId1" cstate="print"/>
        <a:srcRect/>
        <a:stretch>
          <a:fillRect/>
        </a:stretch>
      </xdr:blipFill>
      <xdr:spPr bwMode="auto">
        <a:xfrm>
          <a:off x="8983027" y="335280"/>
          <a:ext cx="222493" cy="331471"/>
        </a:xfrm>
        <a:prstGeom prst="rect">
          <a:avLst/>
        </a:prstGeom>
        <a:noFill/>
        <a:ln w="9525">
          <a:noFill/>
          <a:miter lim="800000"/>
          <a:headEnd/>
          <a:tailEnd/>
        </a:ln>
      </xdr:spPr>
    </xdr:pic>
    <xdr:clientData/>
  </xdr:twoCellAnchor>
  <xdr:twoCellAnchor>
    <xdr:from>
      <xdr:col>8</xdr:col>
      <xdr:colOff>152400</xdr:colOff>
      <xdr:row>1</xdr:row>
      <xdr:rowOff>90488</xdr:rowOff>
    </xdr:from>
    <xdr:to>
      <xdr:col>12</xdr:col>
      <xdr:colOff>104775</xdr:colOff>
      <xdr:row>1</xdr:row>
      <xdr:rowOff>131445</xdr:rowOff>
    </xdr:to>
    <xdr:cxnSp macro="">
      <xdr:nvCxnSpPr>
        <xdr:cNvPr id="3" name="Straight Arrow Connector 2">
          <a:extLst>
            <a:ext uri="{FF2B5EF4-FFF2-40B4-BE49-F238E27FC236}">
              <a16:creationId xmlns:a16="http://schemas.microsoft.com/office/drawing/2014/main" id="{FF578F95-6E58-4B0A-AD0D-87A8BC757A44}"/>
            </a:ext>
          </a:extLst>
        </xdr:cNvPr>
        <xdr:cNvCxnSpPr/>
      </xdr:nvCxnSpPr>
      <xdr:spPr>
        <a:xfrm flipH="1">
          <a:off x="3718560" y="349568"/>
          <a:ext cx="1163955" cy="40957"/>
        </a:xfrm>
        <a:prstGeom prst="straightConnector1">
          <a:avLst/>
        </a:prstGeom>
        <a:noFill/>
        <a:ln w="19050" cap="flat" cmpd="sng" algn="ctr">
          <a:solidFill>
            <a:srgbClr val="7030A0"/>
          </a:solidFill>
          <a:prstDash val="solid"/>
          <a:miter lim="800000"/>
          <a:headEnd w="lg" len="sm"/>
          <a:tailEnd type="triangle" w="lg" len="med"/>
        </a:ln>
        <a:effectLst/>
      </xdr:spPr>
    </xdr:cxnSp>
    <xdr:clientData/>
  </xdr:twoCellAnchor>
  <xdr:twoCellAnchor>
    <xdr:from>
      <xdr:col>1</xdr:col>
      <xdr:colOff>252413</xdr:colOff>
      <xdr:row>7</xdr:row>
      <xdr:rowOff>108540</xdr:rowOff>
    </xdr:from>
    <xdr:to>
      <xdr:col>5</xdr:col>
      <xdr:colOff>120952</xdr:colOff>
      <xdr:row>9</xdr:row>
      <xdr:rowOff>60477</xdr:rowOff>
    </xdr:to>
    <xdr:cxnSp macro="">
      <xdr:nvCxnSpPr>
        <xdr:cNvPr id="4" name="Straight Arrow Connector 3">
          <a:extLst>
            <a:ext uri="{FF2B5EF4-FFF2-40B4-BE49-F238E27FC236}">
              <a16:creationId xmlns:a16="http://schemas.microsoft.com/office/drawing/2014/main" id="{F612F2D4-1EDB-44EA-9F86-BB00B040B203}"/>
            </a:ext>
          </a:extLst>
        </xdr:cNvPr>
        <xdr:cNvCxnSpPr>
          <a:stCxn id="6" idx="1"/>
        </xdr:cNvCxnSpPr>
      </xdr:nvCxnSpPr>
      <xdr:spPr>
        <a:xfrm flipH="1" flipV="1">
          <a:off x="1738313" y="1464900"/>
          <a:ext cx="1057259" cy="264357"/>
        </a:xfrm>
        <a:prstGeom prst="straightConnector1">
          <a:avLst/>
        </a:prstGeom>
        <a:noFill/>
        <a:ln w="19050" cap="flat" cmpd="sng" algn="ctr">
          <a:solidFill>
            <a:srgbClr val="7030A0"/>
          </a:solidFill>
          <a:prstDash val="solid"/>
          <a:miter lim="800000"/>
          <a:headEnd w="lg" len="sm"/>
          <a:tailEnd type="triangle" w="lg" len="med"/>
        </a:ln>
        <a:effectLst/>
      </xdr:spPr>
    </xdr:cxnSp>
    <xdr:clientData/>
  </xdr:twoCellAnchor>
  <xdr:twoCellAnchor>
    <xdr:from>
      <xdr:col>1</xdr:col>
      <xdr:colOff>260107</xdr:colOff>
      <xdr:row>8</xdr:row>
      <xdr:rowOff>114563</xdr:rowOff>
    </xdr:from>
    <xdr:to>
      <xdr:col>5</xdr:col>
      <xdr:colOff>238183</xdr:colOff>
      <xdr:row>9</xdr:row>
      <xdr:rowOff>47451</xdr:rowOff>
    </xdr:to>
    <xdr:cxnSp macro="">
      <xdr:nvCxnSpPr>
        <xdr:cNvPr id="5" name="Straight Arrow Connector 4">
          <a:extLst>
            <a:ext uri="{FF2B5EF4-FFF2-40B4-BE49-F238E27FC236}">
              <a16:creationId xmlns:a16="http://schemas.microsoft.com/office/drawing/2014/main" id="{36D036F5-83EC-482D-9A6D-4ACA74936339}"/>
            </a:ext>
          </a:extLst>
        </xdr:cNvPr>
        <xdr:cNvCxnSpPr/>
      </xdr:nvCxnSpPr>
      <xdr:spPr>
        <a:xfrm flipH="1" flipV="1">
          <a:off x="1692928" y="1605999"/>
          <a:ext cx="1176434" cy="82683"/>
        </a:xfrm>
        <a:prstGeom prst="straightConnector1">
          <a:avLst/>
        </a:prstGeom>
        <a:noFill/>
        <a:ln w="19050" cap="flat" cmpd="sng" algn="ctr">
          <a:solidFill>
            <a:srgbClr val="7030A0"/>
          </a:solidFill>
          <a:prstDash val="solid"/>
          <a:miter lim="800000"/>
          <a:headEnd w="lg" len="sm"/>
          <a:tailEnd type="triangle" w="lg" len="med"/>
        </a:ln>
        <a:effectLst/>
      </xdr:spPr>
    </xdr:cxnSp>
    <xdr:clientData/>
  </xdr:twoCellAnchor>
  <xdr:twoCellAnchor>
    <xdr:from>
      <xdr:col>5</xdr:col>
      <xdr:colOff>120952</xdr:colOff>
      <xdr:row>7</xdr:row>
      <xdr:rowOff>60477</xdr:rowOff>
    </xdr:from>
    <xdr:to>
      <xdr:col>8</xdr:col>
      <xdr:colOff>190500</xdr:colOff>
      <xdr:row>11</xdr:row>
      <xdr:rowOff>66524</xdr:rowOff>
    </xdr:to>
    <xdr:sp macro="" textlink="">
      <xdr:nvSpPr>
        <xdr:cNvPr id="6" name="Flowchart: Process 5">
          <a:extLst>
            <a:ext uri="{FF2B5EF4-FFF2-40B4-BE49-F238E27FC236}">
              <a16:creationId xmlns:a16="http://schemas.microsoft.com/office/drawing/2014/main" id="{F1C0A9F8-3F7E-473F-8C99-A787A64BFB5B}"/>
            </a:ext>
          </a:extLst>
        </xdr:cNvPr>
        <xdr:cNvSpPr/>
      </xdr:nvSpPr>
      <xdr:spPr>
        <a:xfrm>
          <a:off x="2795572" y="1416837"/>
          <a:ext cx="961088" cy="623267"/>
        </a:xfrm>
        <a:prstGeom prst="flowChartProcess">
          <a:avLst/>
        </a:prstGeom>
        <a:solidFill>
          <a:srgbClr val="D630EC"/>
        </a:solidFill>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CA" sz="900" b="1">
              <a:solidFill>
                <a:sysClr val="windowText" lastClr="000000"/>
              </a:solidFill>
            </a:rPr>
            <a:t>Enter</a:t>
          </a:r>
          <a:r>
            <a:rPr lang="en-CA" sz="900" b="1" baseline="0">
              <a:solidFill>
                <a:sysClr val="windowText" lastClr="000000"/>
              </a:solidFill>
            </a:rPr>
            <a:t> 1st league game played in TWO places - actual scores please!</a:t>
          </a:r>
          <a:endParaRPr lang="en-CA" sz="900" b="1">
            <a:solidFill>
              <a:sysClr val="windowText" lastClr="000000"/>
            </a:solidFill>
          </a:endParaRPr>
        </a:p>
      </xdr:txBody>
    </xdr:sp>
    <xdr:clientData/>
  </xdr:twoCellAnchor>
  <xdr:twoCellAnchor>
    <xdr:from>
      <xdr:col>10</xdr:col>
      <xdr:colOff>39536</xdr:colOff>
      <xdr:row>1</xdr:row>
      <xdr:rowOff>30767</xdr:rowOff>
    </xdr:from>
    <xdr:to>
      <xdr:col>15</xdr:col>
      <xdr:colOff>34396</xdr:colOff>
      <xdr:row>2</xdr:row>
      <xdr:rowOff>97442</xdr:rowOff>
    </xdr:to>
    <xdr:sp macro="" textlink="">
      <xdr:nvSpPr>
        <xdr:cNvPr id="7" name="Flowchart: Process 6">
          <a:extLst>
            <a:ext uri="{FF2B5EF4-FFF2-40B4-BE49-F238E27FC236}">
              <a16:creationId xmlns:a16="http://schemas.microsoft.com/office/drawing/2014/main" id="{0527E4DE-FD0A-4ACF-BDE5-9D142F86DFF1}"/>
            </a:ext>
          </a:extLst>
        </xdr:cNvPr>
        <xdr:cNvSpPr/>
      </xdr:nvSpPr>
      <xdr:spPr>
        <a:xfrm>
          <a:off x="4200056" y="289847"/>
          <a:ext cx="1503620" cy="257175"/>
        </a:xfrm>
        <a:prstGeom prst="flowChartProcess">
          <a:avLst/>
        </a:prstGeom>
        <a:solidFill>
          <a:srgbClr val="D630EC"/>
        </a:solidFill>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CA" sz="900" b="1">
              <a:solidFill>
                <a:sysClr val="windowText" lastClr="000000"/>
              </a:solidFill>
            </a:rPr>
            <a:t>Type</a:t>
          </a:r>
          <a:r>
            <a:rPr lang="en-CA" sz="900" b="1" baseline="0">
              <a:solidFill>
                <a:sysClr val="windowText" lastClr="000000"/>
              </a:solidFill>
            </a:rPr>
            <a:t> your name here</a:t>
          </a:r>
          <a:endParaRPr lang="en-CA" sz="900" b="1">
            <a:solidFill>
              <a:sysClr val="windowText" lastClr="000000"/>
            </a:solidFill>
          </a:endParaRPr>
        </a:p>
      </xdr:txBody>
    </xdr:sp>
    <xdr:clientData/>
  </xdr:twoCellAnchor>
  <xdr:twoCellAnchor>
    <xdr:from>
      <xdr:col>19</xdr:col>
      <xdr:colOff>285750</xdr:colOff>
      <xdr:row>6</xdr:row>
      <xdr:rowOff>147638</xdr:rowOff>
    </xdr:from>
    <xdr:to>
      <xdr:col>22</xdr:col>
      <xdr:colOff>109538</xdr:colOff>
      <xdr:row>10</xdr:row>
      <xdr:rowOff>47625</xdr:rowOff>
    </xdr:to>
    <xdr:cxnSp macro="">
      <xdr:nvCxnSpPr>
        <xdr:cNvPr id="8" name="Straight Arrow Connector 7">
          <a:extLst>
            <a:ext uri="{FF2B5EF4-FFF2-40B4-BE49-F238E27FC236}">
              <a16:creationId xmlns:a16="http://schemas.microsoft.com/office/drawing/2014/main" id="{EB5E5BC6-7E97-425D-9744-F119CB8B4659}"/>
            </a:ext>
          </a:extLst>
        </xdr:cNvPr>
        <xdr:cNvCxnSpPr/>
      </xdr:nvCxnSpPr>
      <xdr:spPr>
        <a:xfrm flipV="1">
          <a:off x="7143750" y="1298258"/>
          <a:ext cx="814388" cy="570547"/>
        </a:xfrm>
        <a:prstGeom prst="straightConnector1">
          <a:avLst/>
        </a:prstGeom>
        <a:noFill/>
        <a:ln w="19050" cap="flat" cmpd="sng" algn="ctr">
          <a:solidFill>
            <a:srgbClr val="7030A0"/>
          </a:solidFill>
          <a:prstDash val="solid"/>
          <a:miter lim="800000"/>
          <a:headEnd w="lg" len="sm"/>
          <a:tailEnd type="triangle" w="lg" len="med"/>
        </a:ln>
        <a:effectLst/>
      </xdr:spPr>
    </xdr:cxnSp>
    <xdr:clientData/>
  </xdr:twoCellAnchor>
  <xdr:twoCellAnchor>
    <xdr:from>
      <xdr:col>19</xdr:col>
      <xdr:colOff>80962</xdr:colOff>
      <xdr:row>1</xdr:row>
      <xdr:rowOff>185737</xdr:rowOff>
    </xdr:from>
    <xdr:to>
      <xdr:col>22</xdr:col>
      <xdr:colOff>476251</xdr:colOff>
      <xdr:row>3</xdr:row>
      <xdr:rowOff>52388</xdr:rowOff>
    </xdr:to>
    <xdr:cxnSp macro="">
      <xdr:nvCxnSpPr>
        <xdr:cNvPr id="9" name="Straight Arrow Connector 8">
          <a:extLst>
            <a:ext uri="{FF2B5EF4-FFF2-40B4-BE49-F238E27FC236}">
              <a16:creationId xmlns:a16="http://schemas.microsoft.com/office/drawing/2014/main" id="{5D3D255F-7859-4B78-99BF-74337E50A921}"/>
            </a:ext>
          </a:extLst>
        </xdr:cNvPr>
        <xdr:cNvCxnSpPr/>
      </xdr:nvCxnSpPr>
      <xdr:spPr>
        <a:xfrm flipV="1">
          <a:off x="6938962" y="444817"/>
          <a:ext cx="1385889" cy="247651"/>
        </a:xfrm>
        <a:prstGeom prst="straightConnector1">
          <a:avLst/>
        </a:prstGeom>
        <a:noFill/>
        <a:ln w="19050" cap="flat" cmpd="sng" algn="ctr">
          <a:solidFill>
            <a:srgbClr val="7030A0"/>
          </a:solidFill>
          <a:prstDash val="solid"/>
          <a:miter lim="800000"/>
          <a:headEnd w="lg" len="sm"/>
          <a:tailEnd type="triangle" w="lg" len="med"/>
        </a:ln>
        <a:effectLst/>
      </xdr:spPr>
    </xdr:cxnSp>
    <xdr:clientData/>
  </xdr:twoCellAnchor>
  <xdr:twoCellAnchor>
    <xdr:from>
      <xdr:col>16</xdr:col>
      <xdr:colOff>76200</xdr:colOff>
      <xdr:row>1</xdr:row>
      <xdr:rowOff>193964</xdr:rowOff>
    </xdr:from>
    <xdr:to>
      <xdr:col>20</xdr:col>
      <xdr:colOff>223837</xdr:colOff>
      <xdr:row>5</xdr:row>
      <xdr:rowOff>80963</xdr:rowOff>
    </xdr:to>
    <xdr:sp macro="" textlink="">
      <xdr:nvSpPr>
        <xdr:cNvPr id="10" name="Flowchart: Process 9">
          <a:extLst>
            <a:ext uri="{FF2B5EF4-FFF2-40B4-BE49-F238E27FC236}">
              <a16:creationId xmlns:a16="http://schemas.microsoft.com/office/drawing/2014/main" id="{8C346321-4E54-4748-95DD-256AA0DBDD99}"/>
            </a:ext>
          </a:extLst>
        </xdr:cNvPr>
        <xdr:cNvSpPr/>
      </xdr:nvSpPr>
      <xdr:spPr>
        <a:xfrm>
          <a:off x="5999018" y="554182"/>
          <a:ext cx="1339128" cy="655926"/>
        </a:xfrm>
        <a:prstGeom prst="flowChartProcess">
          <a:avLst/>
        </a:prstGeom>
        <a:solidFill>
          <a:srgbClr val="D630EC"/>
        </a:solid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n-CA" sz="800" b="1">
              <a:solidFill>
                <a:sysClr val="windowText" lastClr="000000"/>
              </a:solidFill>
            </a:rPr>
            <a:t>No need</a:t>
          </a:r>
          <a:r>
            <a:rPr lang="en-CA" sz="800" b="1" baseline="0">
              <a:solidFill>
                <a:sysClr val="windowText" lastClr="000000"/>
              </a:solidFill>
            </a:rPr>
            <a:t> to enter in </a:t>
          </a:r>
          <a:r>
            <a:rPr lang="en-CA" sz="800" b="1">
              <a:solidFill>
                <a:sysClr val="windowText" lastClr="000000"/>
              </a:solidFill>
            </a:rPr>
            <a:t>Pars or Birdies as they filled</a:t>
          </a:r>
          <a:r>
            <a:rPr lang="en-CA" sz="800" b="1" baseline="0">
              <a:solidFill>
                <a:sysClr val="windowText" lastClr="000000"/>
              </a:solidFill>
            </a:rPr>
            <a:t> in by magic for you -  Congratulations! </a:t>
          </a:r>
          <a:endParaRPr lang="en-CA" sz="800" b="1">
            <a:solidFill>
              <a:sysClr val="windowText" lastClr="000000"/>
            </a:solidFill>
          </a:endParaRPr>
        </a:p>
      </xdr:txBody>
    </xdr:sp>
    <xdr:clientData/>
  </xdr:twoCellAnchor>
  <xdr:twoCellAnchor>
    <xdr:from>
      <xdr:col>15</xdr:col>
      <xdr:colOff>223837</xdr:colOff>
      <xdr:row>7</xdr:row>
      <xdr:rowOff>40698</xdr:rowOff>
    </xdr:from>
    <xdr:to>
      <xdr:col>20</xdr:col>
      <xdr:colOff>109537</xdr:colOff>
      <xdr:row>13</xdr:row>
      <xdr:rowOff>96982</xdr:rowOff>
    </xdr:to>
    <xdr:sp macro="" textlink="">
      <xdr:nvSpPr>
        <xdr:cNvPr id="11" name="Flowchart: Alternate Process 10">
          <a:extLst>
            <a:ext uri="{FF2B5EF4-FFF2-40B4-BE49-F238E27FC236}">
              <a16:creationId xmlns:a16="http://schemas.microsoft.com/office/drawing/2014/main" id="{0EC578DF-BE24-45F4-93F1-ED92E60D9FE5}"/>
            </a:ext>
          </a:extLst>
        </xdr:cNvPr>
        <xdr:cNvSpPr/>
      </xdr:nvSpPr>
      <xdr:spPr>
        <a:xfrm>
          <a:off x="5848782" y="1557771"/>
          <a:ext cx="1375064" cy="1130011"/>
        </a:xfrm>
        <a:prstGeom prst="flowChartAlternateProcess">
          <a:avLst/>
        </a:prstGeom>
        <a:solidFill>
          <a:srgbClr val="D630EC"/>
        </a:solidFill>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CA" sz="900" b="1">
              <a:solidFill>
                <a:sysClr val="windowText" lastClr="000000"/>
              </a:solidFill>
            </a:rPr>
            <a:t>Chip-Ins - When you hit off the</a:t>
          </a:r>
          <a:r>
            <a:rPr lang="en-CA" sz="900" b="1" baseline="0">
              <a:solidFill>
                <a:sysClr val="windowText" lastClr="000000"/>
              </a:solidFill>
            </a:rPr>
            <a:t> green and the ball goes into the hole and there are no putts - enter the number of times you do this here - Impressive!</a:t>
          </a:r>
          <a:endParaRPr lang="en-CA" sz="900" b="1">
            <a:solidFill>
              <a:sysClr val="windowText" lastClr="000000"/>
            </a:solidFill>
          </a:endParaRPr>
        </a:p>
      </xdr:txBody>
    </xdr:sp>
    <xdr:clientData/>
  </xdr:twoCellAnchor>
  <xdr:twoCellAnchor>
    <xdr:from>
      <xdr:col>5</xdr:col>
      <xdr:colOff>114904</xdr:colOff>
      <xdr:row>11</xdr:row>
      <xdr:rowOff>49920</xdr:rowOff>
    </xdr:from>
    <xdr:to>
      <xdr:col>8</xdr:col>
      <xdr:colOff>189215</xdr:colOff>
      <xdr:row>15</xdr:row>
      <xdr:rowOff>96981</xdr:rowOff>
    </xdr:to>
    <xdr:sp macro="" textlink="">
      <xdr:nvSpPr>
        <xdr:cNvPr id="15" name="Flowchart: Process 14">
          <a:extLst>
            <a:ext uri="{FF2B5EF4-FFF2-40B4-BE49-F238E27FC236}">
              <a16:creationId xmlns:a16="http://schemas.microsoft.com/office/drawing/2014/main" id="{6105346E-F51C-41D5-A855-54CAD31052E1}"/>
            </a:ext>
          </a:extLst>
        </xdr:cNvPr>
        <xdr:cNvSpPr/>
      </xdr:nvSpPr>
      <xdr:spPr>
        <a:xfrm>
          <a:off x="2740340" y="2294356"/>
          <a:ext cx="967930" cy="739789"/>
        </a:xfrm>
        <a:prstGeom prst="flowChartProcess">
          <a:avLst/>
        </a:prstGeom>
        <a:solidFill>
          <a:srgbClr val="D630EC"/>
        </a:solidFill>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CA" sz="900" b="1">
              <a:solidFill>
                <a:sysClr val="windowText" lastClr="000000"/>
              </a:solidFill>
            </a:rPr>
            <a:t>After</a:t>
          </a:r>
          <a:r>
            <a:rPr lang="en-CA" sz="900" b="1" baseline="0">
              <a:solidFill>
                <a:sysClr val="windowText" lastClr="000000"/>
              </a:solidFill>
            </a:rPr>
            <a:t> your first golf game, you just have to enter each score in once</a:t>
          </a:r>
          <a:endParaRPr lang="en-CA" sz="900" b="1">
            <a:solidFill>
              <a:sysClr val="windowText" lastClr="000000"/>
            </a:solidFill>
          </a:endParaRPr>
        </a:p>
      </xdr:txBody>
    </xdr:sp>
    <xdr:clientData/>
  </xdr:twoCellAnchor>
  <xdr:twoCellAnchor>
    <xdr:from>
      <xdr:col>11</xdr:col>
      <xdr:colOff>273906</xdr:colOff>
      <xdr:row>22</xdr:row>
      <xdr:rowOff>1859</xdr:rowOff>
    </xdr:from>
    <xdr:to>
      <xdr:col>20</xdr:col>
      <xdr:colOff>50515</xdr:colOff>
      <xdr:row>30</xdr:row>
      <xdr:rowOff>91178</xdr:rowOff>
    </xdr:to>
    <xdr:sp macro="" textlink="">
      <xdr:nvSpPr>
        <xdr:cNvPr id="16" name="Explosion: 8 Points 15">
          <a:extLst>
            <a:ext uri="{FF2B5EF4-FFF2-40B4-BE49-F238E27FC236}">
              <a16:creationId xmlns:a16="http://schemas.microsoft.com/office/drawing/2014/main" id="{4D263738-CDF4-44CC-B1DE-C42E1CDA78F1}"/>
            </a:ext>
          </a:extLst>
        </xdr:cNvPr>
        <xdr:cNvSpPr/>
      </xdr:nvSpPr>
      <xdr:spPr>
        <a:xfrm>
          <a:off x="4722162" y="3590423"/>
          <a:ext cx="2472917" cy="1339781"/>
        </a:xfrm>
        <a:prstGeom prst="irregularSeal1">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CA" sz="900" b="1">
              <a:solidFill>
                <a:sysClr val="windowText" lastClr="000000"/>
              </a:solidFill>
            </a:rPr>
            <a:t>Don't</a:t>
          </a:r>
          <a:r>
            <a:rPr lang="en-CA" sz="900" b="1" baseline="0">
              <a:solidFill>
                <a:sysClr val="windowText" lastClr="000000"/>
              </a:solidFill>
            </a:rPr>
            <a:t> forget to save as Ringerboard_LastName_FirstName</a:t>
          </a:r>
          <a:endParaRPr lang="en-CA" sz="900" b="1">
            <a:solidFill>
              <a:sysClr val="windowText" lastClr="000000"/>
            </a:solidFill>
          </a:endParaRPr>
        </a:p>
      </xdr:txBody>
    </xdr:sp>
    <xdr:clientData/>
  </xdr:twoCellAnchor>
  <xdr:twoCellAnchor>
    <xdr:from>
      <xdr:col>11</xdr:col>
      <xdr:colOff>138545</xdr:colOff>
      <xdr:row>13</xdr:row>
      <xdr:rowOff>55419</xdr:rowOff>
    </xdr:from>
    <xdr:to>
      <xdr:col>19</xdr:col>
      <xdr:colOff>106530</xdr:colOff>
      <xdr:row>22</xdr:row>
      <xdr:rowOff>125861</xdr:rowOff>
    </xdr:to>
    <xdr:sp macro="" textlink="">
      <xdr:nvSpPr>
        <xdr:cNvPr id="17" name="Explosion: 8 Points 16">
          <a:extLst>
            <a:ext uri="{FF2B5EF4-FFF2-40B4-BE49-F238E27FC236}">
              <a16:creationId xmlns:a16="http://schemas.microsoft.com/office/drawing/2014/main" id="{7827C5CD-256F-4F8E-BE92-E82927C3B34C}"/>
            </a:ext>
          </a:extLst>
        </xdr:cNvPr>
        <xdr:cNvSpPr/>
      </xdr:nvSpPr>
      <xdr:spPr>
        <a:xfrm>
          <a:off x="4572000" y="2646219"/>
          <a:ext cx="2350966" cy="1629078"/>
        </a:xfrm>
        <a:prstGeom prst="irregularSeal1">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CA" sz="900" b="1" baseline="0">
              <a:solidFill>
                <a:sysClr val="windowText" lastClr="000000"/>
              </a:solidFill>
            </a:rPr>
            <a:t>After Sept 13, remember to email in your Ringerboard - you could win a prize! You have until Sept 20!</a:t>
          </a:r>
          <a:endParaRPr lang="en-CA" sz="900" b="1">
            <a:solidFill>
              <a:sysClr val="windowText" lastClr="000000"/>
            </a:solidFill>
          </a:endParaRPr>
        </a:p>
      </xdr:txBody>
    </xdr:sp>
    <xdr:clientData/>
  </xdr:twoCellAnchor>
  <xdr:twoCellAnchor>
    <xdr:from>
      <xdr:col>2</xdr:col>
      <xdr:colOff>123825</xdr:colOff>
      <xdr:row>2</xdr:row>
      <xdr:rowOff>66676</xdr:rowOff>
    </xdr:from>
    <xdr:to>
      <xdr:col>6</xdr:col>
      <xdr:colOff>171450</xdr:colOff>
      <xdr:row>4</xdr:row>
      <xdr:rowOff>28576</xdr:rowOff>
    </xdr:to>
    <xdr:sp macro="" textlink="">
      <xdr:nvSpPr>
        <xdr:cNvPr id="18" name="Flowchart: Process 17">
          <a:extLst>
            <a:ext uri="{FF2B5EF4-FFF2-40B4-BE49-F238E27FC236}">
              <a16:creationId xmlns:a16="http://schemas.microsoft.com/office/drawing/2014/main" id="{28BFE287-D440-41EF-8DD0-C40FD13D6508}"/>
            </a:ext>
          </a:extLst>
        </xdr:cNvPr>
        <xdr:cNvSpPr/>
      </xdr:nvSpPr>
      <xdr:spPr>
        <a:xfrm>
          <a:off x="1906905" y="516256"/>
          <a:ext cx="1236345" cy="327660"/>
        </a:xfrm>
        <a:prstGeom prst="flowChartProcess">
          <a:avLst/>
        </a:prstGeom>
        <a:solidFill>
          <a:srgbClr val="D630EC"/>
        </a:solid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n-CA" sz="800" b="1">
              <a:solidFill>
                <a:sysClr val="windowText" lastClr="000000"/>
              </a:solidFill>
            </a:rPr>
            <a:t>Your best</a:t>
          </a:r>
          <a:r>
            <a:rPr lang="en-CA" sz="800" b="1" baseline="0">
              <a:solidFill>
                <a:sysClr val="windowText" lastClr="000000"/>
              </a:solidFill>
            </a:rPr>
            <a:t> hole scores are calculated for you!</a:t>
          </a:r>
          <a:endParaRPr lang="en-CA" sz="800" b="1">
            <a:solidFill>
              <a:sysClr val="windowText" lastClr="000000"/>
            </a:solidFill>
          </a:endParaRPr>
        </a:p>
      </xdr:txBody>
    </xdr:sp>
    <xdr:clientData/>
  </xdr:twoCellAnchor>
  <xdr:twoCellAnchor>
    <xdr:from>
      <xdr:col>1</xdr:col>
      <xdr:colOff>283366</xdr:colOff>
      <xdr:row>14</xdr:row>
      <xdr:rowOff>151155</xdr:rowOff>
    </xdr:from>
    <xdr:to>
      <xdr:col>11</xdr:col>
      <xdr:colOff>42865</xdr:colOff>
      <xdr:row>30</xdr:row>
      <xdr:rowOff>69154</xdr:rowOff>
    </xdr:to>
    <xdr:sp macro="" textlink="">
      <xdr:nvSpPr>
        <xdr:cNvPr id="21" name="Explosion: 8 Points 20">
          <a:extLst>
            <a:ext uri="{FF2B5EF4-FFF2-40B4-BE49-F238E27FC236}">
              <a16:creationId xmlns:a16="http://schemas.microsoft.com/office/drawing/2014/main" id="{B7681B92-90BF-4AAC-B130-DE8C77CD07E0}"/>
            </a:ext>
          </a:extLst>
        </xdr:cNvPr>
        <xdr:cNvSpPr/>
      </xdr:nvSpPr>
      <xdr:spPr>
        <a:xfrm>
          <a:off x="1717311" y="2915137"/>
          <a:ext cx="2759009" cy="2688908"/>
        </a:xfrm>
        <a:prstGeom prst="irregularSeal1">
          <a:avLst/>
        </a:prstGeom>
        <a:solidFill>
          <a:srgbClr val="33CC33"/>
        </a:solidFill>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CA" sz="900" b="1" baseline="0">
              <a:solidFill>
                <a:sysClr val="windowText" lastClr="000000"/>
              </a:solidFill>
            </a:rPr>
            <a:t>Do not enter your scores in this file; it is a visual tool designed only to help you! Please use the Tab named Ringer Board to enter in your actual weekly scores! Have fun!</a:t>
          </a:r>
          <a:endParaRPr lang="en-CA" sz="9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autoPageBreaks="0"/>
  </sheetPr>
  <dimension ref="A1:BM34"/>
  <sheetViews>
    <sheetView showGridLines="0" showZeros="0" tabSelected="1" zoomScale="120" zoomScaleNormal="120" workbookViewId="0">
      <selection sqref="A1:V1"/>
    </sheetView>
  </sheetViews>
  <sheetFormatPr baseColWidth="10" defaultColWidth="8.83203125" defaultRowHeight="13" x14ac:dyDescent="0.15"/>
  <cols>
    <col min="1" max="1" width="20.33203125" style="148" customWidth="1"/>
    <col min="2" max="10" width="4.33203125" style="149" customWidth="1"/>
    <col min="11" max="11" width="4.33203125" style="150" customWidth="1"/>
    <col min="12" max="20" width="4.33203125" style="149" customWidth="1"/>
    <col min="21" max="21" width="4.6640625" style="150" customWidth="1"/>
    <col min="22" max="22" width="5.5" style="151" bestFit="1" customWidth="1"/>
    <col min="23" max="23" width="7.33203125" style="140" bestFit="1" customWidth="1"/>
    <col min="24" max="24" width="6.33203125" style="139" customWidth="1"/>
    <col min="25" max="33" width="9" style="139" customWidth="1"/>
    <col min="34" max="58" width="8.83203125" style="140" hidden="1" customWidth="1"/>
    <col min="59" max="59" width="8.83203125" style="140" customWidth="1"/>
    <col min="60" max="16384" width="8.83203125" style="140"/>
  </cols>
  <sheetData>
    <row r="1" spans="1:65" s="77" customFormat="1" ht="21.75" customHeight="1" thickBot="1" x14ac:dyDescent="0.2">
      <c r="A1" s="172" t="s">
        <v>44</v>
      </c>
      <c r="B1" s="173"/>
      <c r="C1" s="173"/>
      <c r="D1" s="173"/>
      <c r="E1" s="173"/>
      <c r="F1" s="173"/>
      <c r="G1" s="173"/>
      <c r="H1" s="173"/>
      <c r="I1" s="173"/>
      <c r="J1" s="173"/>
      <c r="K1" s="173"/>
      <c r="L1" s="173"/>
      <c r="M1" s="173"/>
      <c r="N1" s="173"/>
      <c r="O1" s="173"/>
      <c r="P1" s="173"/>
      <c r="Q1" s="173"/>
      <c r="R1" s="173"/>
      <c r="S1" s="173"/>
      <c r="T1" s="173"/>
      <c r="U1" s="173"/>
      <c r="V1" s="174"/>
      <c r="W1" s="72" t="s">
        <v>37</v>
      </c>
      <c r="X1" s="73"/>
      <c r="Y1" s="74"/>
      <c r="Z1" s="74"/>
      <c r="AA1" s="74"/>
      <c r="AB1" s="75"/>
      <c r="AC1" s="75"/>
      <c r="AD1" s="75"/>
      <c r="AE1" s="75"/>
      <c r="AF1" s="75"/>
      <c r="AG1" s="75"/>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row>
    <row r="2" spans="1:65" s="84" customFormat="1" ht="15" customHeight="1" x14ac:dyDescent="0.15">
      <c r="A2" s="78" t="s">
        <v>16</v>
      </c>
      <c r="B2" s="175"/>
      <c r="C2" s="175"/>
      <c r="D2" s="175"/>
      <c r="E2" s="175"/>
      <c r="F2" s="175"/>
      <c r="G2" s="175"/>
      <c r="H2" s="175"/>
      <c r="I2" s="175"/>
      <c r="J2" s="175"/>
      <c r="K2" s="79"/>
      <c r="L2" s="79"/>
      <c r="M2" s="79"/>
      <c r="N2" s="79"/>
      <c r="O2" s="79"/>
      <c r="P2" s="79"/>
      <c r="Q2" s="79"/>
      <c r="R2" s="79"/>
      <c r="S2" s="79"/>
      <c r="T2" s="79"/>
      <c r="U2" s="79"/>
      <c r="V2" s="80" t="s">
        <v>3</v>
      </c>
      <c r="W2" s="81" t="s">
        <v>17</v>
      </c>
      <c r="X2" s="82">
        <f>BC33</f>
        <v>0</v>
      </c>
      <c r="Y2" s="83"/>
      <c r="Z2" s="83"/>
      <c r="AA2" s="83"/>
      <c r="AB2" s="83"/>
      <c r="AC2" s="83"/>
      <c r="AD2" s="83"/>
      <c r="AE2" s="83"/>
      <c r="AF2" s="83"/>
      <c r="AG2" s="83"/>
    </row>
    <row r="3" spans="1:65" s="92" customFormat="1" ht="15" customHeight="1" x14ac:dyDescent="0.15">
      <c r="A3" s="85" t="s">
        <v>0</v>
      </c>
      <c r="B3" s="86">
        <f t="shared" ref="B3:J3" si="0">MIN(B8:B32)</f>
        <v>0</v>
      </c>
      <c r="C3" s="86">
        <f t="shared" si="0"/>
        <v>0</v>
      </c>
      <c r="D3" s="86">
        <f t="shared" si="0"/>
        <v>0</v>
      </c>
      <c r="E3" s="86">
        <f t="shared" si="0"/>
        <v>0</v>
      </c>
      <c r="F3" s="86">
        <f t="shared" si="0"/>
        <v>0</v>
      </c>
      <c r="G3" s="86">
        <f t="shared" si="0"/>
        <v>0</v>
      </c>
      <c r="H3" s="86">
        <f t="shared" si="0"/>
        <v>0</v>
      </c>
      <c r="I3" s="86">
        <f t="shared" si="0"/>
        <v>0</v>
      </c>
      <c r="J3" s="86">
        <f t="shared" si="0"/>
        <v>0</v>
      </c>
      <c r="K3" s="87">
        <f>SUM(B3:J3)</f>
        <v>0</v>
      </c>
      <c r="L3" s="86">
        <f t="shared" ref="L3:T3" si="1">MIN(L8:L32)</f>
        <v>0</v>
      </c>
      <c r="M3" s="86">
        <f t="shared" si="1"/>
        <v>0</v>
      </c>
      <c r="N3" s="86">
        <f t="shared" si="1"/>
        <v>0</v>
      </c>
      <c r="O3" s="86">
        <f t="shared" si="1"/>
        <v>0</v>
      </c>
      <c r="P3" s="86">
        <f t="shared" si="1"/>
        <v>0</v>
      </c>
      <c r="Q3" s="86">
        <f t="shared" si="1"/>
        <v>0</v>
      </c>
      <c r="R3" s="86">
        <f t="shared" si="1"/>
        <v>0</v>
      </c>
      <c r="S3" s="86">
        <f t="shared" si="1"/>
        <v>0</v>
      </c>
      <c r="T3" s="86">
        <f t="shared" si="1"/>
        <v>0</v>
      </c>
      <c r="U3" s="87">
        <f>SUM(L3:T3)</f>
        <v>0</v>
      </c>
      <c r="V3" s="88">
        <f>U3+K3</f>
        <v>0</v>
      </c>
      <c r="W3" s="89" t="s">
        <v>18</v>
      </c>
      <c r="X3" s="90">
        <f>BD33</f>
        <v>0</v>
      </c>
      <c r="Y3" s="91"/>
      <c r="Z3" s="91"/>
      <c r="AA3" s="91"/>
      <c r="AB3" s="91"/>
      <c r="AC3" s="91"/>
      <c r="AD3" s="91"/>
      <c r="AE3" s="91"/>
      <c r="AF3" s="91"/>
      <c r="AG3" s="91"/>
    </row>
    <row r="4" spans="1:65" s="92" customFormat="1" ht="15" customHeight="1" thickBot="1" x14ac:dyDescent="0.2">
      <c r="A4" s="85" t="s">
        <v>6</v>
      </c>
      <c r="B4" s="86" t="str">
        <f>IF(B3&gt;0,B3-B8," ")</f>
        <v xml:space="preserve"> </v>
      </c>
      <c r="C4" s="86" t="str">
        <f t="shared" ref="C4:J4" si="2">IF(C3&gt;0,C3-C8," ")</f>
        <v xml:space="preserve"> </v>
      </c>
      <c r="D4" s="86" t="str">
        <f t="shared" si="2"/>
        <v xml:space="preserve"> </v>
      </c>
      <c r="E4" s="86" t="str">
        <f t="shared" si="2"/>
        <v xml:space="preserve"> </v>
      </c>
      <c r="F4" s="86" t="str">
        <f t="shared" si="2"/>
        <v xml:space="preserve"> </v>
      </c>
      <c r="G4" s="86" t="str">
        <f t="shared" si="2"/>
        <v xml:space="preserve"> </v>
      </c>
      <c r="H4" s="86" t="str">
        <f t="shared" si="2"/>
        <v xml:space="preserve"> </v>
      </c>
      <c r="I4" s="86" t="str">
        <f t="shared" si="2"/>
        <v xml:space="preserve"> </v>
      </c>
      <c r="J4" s="86" t="str">
        <f t="shared" si="2"/>
        <v xml:space="preserve"> </v>
      </c>
      <c r="K4" s="87">
        <f>SUM(B4:J4)</f>
        <v>0</v>
      </c>
      <c r="L4" s="86" t="str">
        <f t="shared" ref="L4" si="3">IF(L3&gt;0,L3-L8," ")</f>
        <v xml:space="preserve"> </v>
      </c>
      <c r="M4" s="86" t="str">
        <f t="shared" ref="M4:S4" si="4">IF(M3&gt;0,M3-M8," ")</f>
        <v xml:space="preserve"> </v>
      </c>
      <c r="N4" s="86" t="str">
        <f t="shared" si="4"/>
        <v xml:space="preserve"> </v>
      </c>
      <c r="O4" s="86" t="str">
        <f t="shared" si="4"/>
        <v xml:space="preserve"> </v>
      </c>
      <c r="P4" s="86" t="str">
        <f t="shared" si="4"/>
        <v xml:space="preserve"> </v>
      </c>
      <c r="Q4" s="86" t="str">
        <f t="shared" si="4"/>
        <v xml:space="preserve"> </v>
      </c>
      <c r="R4" s="86" t="str">
        <f t="shared" si="4"/>
        <v xml:space="preserve"> </v>
      </c>
      <c r="S4" s="86" t="str">
        <f t="shared" si="4"/>
        <v xml:space="preserve"> </v>
      </c>
      <c r="T4" s="86" t="str">
        <f>IF(T3&gt;0,T3-T8," ")</f>
        <v xml:space="preserve"> </v>
      </c>
      <c r="U4" s="87">
        <f>SUM(L4:T4)</f>
        <v>0</v>
      </c>
      <c r="V4" s="88">
        <f>V3-V8</f>
        <v>0</v>
      </c>
      <c r="W4" s="93" t="s">
        <v>19</v>
      </c>
      <c r="X4" s="94">
        <f>BE33</f>
        <v>0</v>
      </c>
      <c r="Y4" s="95"/>
      <c r="Z4" s="95"/>
      <c r="AA4" s="95"/>
      <c r="AB4" s="95"/>
      <c r="AC4" s="95"/>
      <c r="AD4" s="95"/>
      <c r="AE4" s="95"/>
      <c r="AF4" s="95"/>
      <c r="AG4" s="95"/>
    </row>
    <row r="5" spans="1:65" s="100" customFormat="1" ht="12.5" customHeight="1" x14ac:dyDescent="0.15">
      <c r="A5" s="96" t="s">
        <v>5</v>
      </c>
      <c r="B5" s="97"/>
      <c r="C5" s="97"/>
      <c r="D5" s="97"/>
      <c r="E5" s="97"/>
      <c r="F5" s="97"/>
      <c r="G5" s="97"/>
      <c r="H5" s="97"/>
      <c r="I5" s="97"/>
      <c r="J5" s="97"/>
      <c r="K5" s="98"/>
      <c r="L5" s="97"/>
      <c r="M5" s="97"/>
      <c r="N5" s="97"/>
      <c r="O5" s="97"/>
      <c r="P5" s="97"/>
      <c r="Q5" s="97"/>
      <c r="R5" s="97"/>
      <c r="S5" s="97"/>
      <c r="T5" s="97"/>
      <c r="U5" s="99"/>
      <c r="V5" s="88"/>
      <c r="X5" s="101"/>
      <c r="Y5" s="101"/>
      <c r="Z5" s="101"/>
      <c r="AA5" s="101"/>
      <c r="AB5" s="101"/>
      <c r="AC5" s="101"/>
      <c r="AD5" s="101"/>
      <c r="AE5" s="101"/>
      <c r="AF5" s="101"/>
      <c r="AG5" s="101"/>
    </row>
    <row r="6" spans="1:65" s="103" customFormat="1" ht="14" thickBot="1" x14ac:dyDescent="0.2">
      <c r="A6" s="27" t="s">
        <v>4</v>
      </c>
      <c r="B6" s="38">
        <v>4</v>
      </c>
      <c r="C6" s="38">
        <v>5</v>
      </c>
      <c r="D6" s="38">
        <v>4</v>
      </c>
      <c r="E6" s="38">
        <v>3</v>
      </c>
      <c r="F6" s="38">
        <v>4</v>
      </c>
      <c r="G6" s="38">
        <v>4</v>
      </c>
      <c r="H6" s="38">
        <v>3</v>
      </c>
      <c r="I6" s="38">
        <v>5</v>
      </c>
      <c r="J6" s="38">
        <v>4</v>
      </c>
      <c r="K6" s="39">
        <f>SUM(B6:J6)</f>
        <v>36</v>
      </c>
      <c r="L6" s="38">
        <v>4</v>
      </c>
      <c r="M6" s="38">
        <v>5</v>
      </c>
      <c r="N6" s="38">
        <v>4</v>
      </c>
      <c r="O6" s="38">
        <v>3</v>
      </c>
      <c r="P6" s="38">
        <v>4</v>
      </c>
      <c r="Q6" s="38">
        <v>5</v>
      </c>
      <c r="R6" s="38">
        <v>4</v>
      </c>
      <c r="S6" s="38">
        <v>3</v>
      </c>
      <c r="T6" s="38">
        <v>4</v>
      </c>
      <c r="U6" s="39">
        <f>SUM(L6:T6)</f>
        <v>36</v>
      </c>
      <c r="V6" s="43">
        <f>U6+K6</f>
        <v>72</v>
      </c>
      <c r="W6" s="102" t="s">
        <v>33</v>
      </c>
      <c r="AA6" s="104"/>
      <c r="AB6" s="104"/>
      <c r="AC6" s="104"/>
      <c r="AD6" s="104"/>
      <c r="AE6" s="104"/>
      <c r="AF6" s="104"/>
      <c r="AG6" s="104"/>
      <c r="AH6" s="105">
        <v>4</v>
      </c>
      <c r="AI6" s="105">
        <v>5</v>
      </c>
      <c r="AJ6" s="105">
        <v>4</v>
      </c>
      <c r="AK6" s="105">
        <v>3</v>
      </c>
      <c r="AL6" s="105">
        <v>4</v>
      </c>
      <c r="AM6" s="105">
        <v>4</v>
      </c>
      <c r="AN6" s="105">
        <v>3</v>
      </c>
      <c r="AO6" s="105">
        <v>5</v>
      </c>
      <c r="AP6" s="105">
        <v>4</v>
      </c>
      <c r="AQ6" s="176" t="s">
        <v>14</v>
      </c>
      <c r="AR6" s="176"/>
      <c r="AS6" s="176"/>
      <c r="AT6" s="105">
        <v>4</v>
      </c>
      <c r="AU6" s="105">
        <v>5</v>
      </c>
      <c r="AV6" s="105">
        <v>4</v>
      </c>
      <c r="AW6" s="105">
        <v>3</v>
      </c>
      <c r="AX6" s="105">
        <v>4</v>
      </c>
      <c r="AY6" s="105">
        <v>5</v>
      </c>
      <c r="AZ6" s="105">
        <v>4</v>
      </c>
      <c r="BA6" s="105">
        <v>3</v>
      </c>
      <c r="BB6" s="105">
        <v>4</v>
      </c>
      <c r="BC6" s="176" t="s">
        <v>15</v>
      </c>
      <c r="BD6" s="176"/>
      <c r="BE6" s="176"/>
    </row>
    <row r="7" spans="1:65" s="111" customFormat="1" ht="17" thickBot="1" x14ac:dyDescent="0.25">
      <c r="A7" s="106" t="s">
        <v>12</v>
      </c>
      <c r="B7" s="107">
        <v>1</v>
      </c>
      <c r="C7" s="107">
        <v>2</v>
      </c>
      <c r="D7" s="107">
        <v>3</v>
      </c>
      <c r="E7" s="107">
        <v>4</v>
      </c>
      <c r="F7" s="107">
        <v>5</v>
      </c>
      <c r="G7" s="107">
        <v>6</v>
      </c>
      <c r="H7" s="107">
        <v>7</v>
      </c>
      <c r="I7" s="107">
        <v>8</v>
      </c>
      <c r="J7" s="107">
        <v>9</v>
      </c>
      <c r="K7" s="108" t="s">
        <v>1</v>
      </c>
      <c r="L7" s="107">
        <v>10</v>
      </c>
      <c r="M7" s="107">
        <v>11</v>
      </c>
      <c r="N7" s="107">
        <v>12</v>
      </c>
      <c r="O7" s="107">
        <v>13</v>
      </c>
      <c r="P7" s="107">
        <v>14</v>
      </c>
      <c r="Q7" s="107">
        <v>15</v>
      </c>
      <c r="R7" s="107">
        <v>16</v>
      </c>
      <c r="S7" s="107">
        <v>17</v>
      </c>
      <c r="T7" s="107">
        <v>18</v>
      </c>
      <c r="U7" s="108" t="s">
        <v>2</v>
      </c>
      <c r="V7" s="80" t="s">
        <v>3</v>
      </c>
      <c r="W7" s="53"/>
      <c r="X7" s="110" t="s">
        <v>34</v>
      </c>
      <c r="AA7" s="112"/>
      <c r="AB7" s="112"/>
      <c r="AC7" s="112"/>
      <c r="AD7" s="112"/>
      <c r="AE7" s="112"/>
      <c r="AF7" s="112"/>
      <c r="AG7" s="112"/>
      <c r="AH7" s="113">
        <v>1</v>
      </c>
      <c r="AI7" s="113">
        <v>2</v>
      </c>
      <c r="AJ7" s="113">
        <v>3</v>
      </c>
      <c r="AK7" s="113">
        <v>4</v>
      </c>
      <c r="AL7" s="113">
        <v>5</v>
      </c>
      <c r="AM7" s="113">
        <v>6</v>
      </c>
      <c r="AN7" s="113">
        <v>7</v>
      </c>
      <c r="AO7" s="113">
        <v>8</v>
      </c>
      <c r="AP7" s="113">
        <v>9</v>
      </c>
      <c r="AQ7" s="114" t="s">
        <v>4</v>
      </c>
      <c r="AR7" s="114" t="s">
        <v>11</v>
      </c>
      <c r="AS7" s="114" t="s">
        <v>13</v>
      </c>
      <c r="AT7" s="113">
        <v>10</v>
      </c>
      <c r="AU7" s="113">
        <v>11</v>
      </c>
      <c r="AV7" s="113">
        <v>12</v>
      </c>
      <c r="AW7" s="113">
        <v>13</v>
      </c>
      <c r="AX7" s="113">
        <v>14</v>
      </c>
      <c r="AY7" s="113">
        <v>15</v>
      </c>
      <c r="AZ7" s="113">
        <v>16</v>
      </c>
      <c r="BA7" s="113">
        <v>17</v>
      </c>
      <c r="BB7" s="113">
        <v>18</v>
      </c>
      <c r="BC7" s="113" t="s">
        <v>4</v>
      </c>
      <c r="BD7" s="113" t="s">
        <v>11</v>
      </c>
      <c r="BE7" s="113" t="s">
        <v>13</v>
      </c>
    </row>
    <row r="8" spans="1:65" s="111" customFormat="1" ht="14" customHeight="1" thickBot="1" x14ac:dyDescent="0.2">
      <c r="A8" s="115" t="s">
        <v>28</v>
      </c>
      <c r="B8" s="48"/>
      <c r="C8" s="48"/>
      <c r="D8" s="48"/>
      <c r="E8" s="48"/>
      <c r="F8" s="48"/>
      <c r="G8" s="48"/>
      <c r="H8" s="48"/>
      <c r="I8" s="48"/>
      <c r="J8" s="48"/>
      <c r="K8" s="117">
        <f>SUM(B8:J8)</f>
        <v>0</v>
      </c>
      <c r="L8" s="48"/>
      <c r="M8" s="48"/>
      <c r="N8" s="48"/>
      <c r="O8" s="48"/>
      <c r="P8" s="48"/>
      <c r="Q8" s="48"/>
      <c r="R8" s="48"/>
      <c r="S8" s="48"/>
      <c r="T8" s="48"/>
      <c r="U8" s="118">
        <f>SUM(L8:T8)</f>
        <v>0</v>
      </c>
      <c r="V8" s="119">
        <f>U8+K8</f>
        <v>0</v>
      </c>
      <c r="W8" s="114" t="s">
        <v>35</v>
      </c>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row>
    <row r="9" spans="1:65" s="111" customFormat="1" ht="14" customHeight="1" x14ac:dyDescent="0.15">
      <c r="A9" s="120">
        <v>44684</v>
      </c>
      <c r="B9" s="24"/>
      <c r="C9" s="24"/>
      <c r="D9" s="24"/>
      <c r="E9" s="24"/>
      <c r="F9" s="24"/>
      <c r="G9" s="24"/>
      <c r="H9" s="24"/>
      <c r="I9" s="24"/>
      <c r="J9" s="24"/>
      <c r="K9" s="122">
        <f>SUM(B9:J9)</f>
        <v>0</v>
      </c>
      <c r="L9" s="24"/>
      <c r="M9" s="24"/>
      <c r="N9" s="24"/>
      <c r="O9" s="24"/>
      <c r="P9" s="24"/>
      <c r="Q9" s="24"/>
      <c r="R9" s="24"/>
      <c r="S9" s="24"/>
      <c r="T9" s="24"/>
      <c r="U9" s="123">
        <f>SUM(L9:T9)</f>
        <v>0</v>
      </c>
      <c r="V9" s="88">
        <f>U9+K9</f>
        <v>0</v>
      </c>
      <c r="W9" s="114" t="s">
        <v>36</v>
      </c>
      <c r="AA9" s="112"/>
      <c r="AB9" s="112"/>
      <c r="AC9" s="112"/>
      <c r="AD9" s="112"/>
      <c r="AE9" s="112"/>
      <c r="AF9" s="112"/>
      <c r="AG9" s="112"/>
      <c r="AH9" s="111" t="b">
        <f t="shared" ref="AH9:AH28" si="5">IF(B9=AH$6,"par",IF(AH$6-B9=1,"birdie",IF(AH$6-B9=2,"eagle")))</f>
        <v>0</v>
      </c>
      <c r="AI9" s="111" t="b">
        <f t="shared" ref="AI9:AI28" si="6">IF(C9=AI$6,"par",IF(AI$6-C9=1,"birdie",IF(AI$6-C9=2,"eagle")))</f>
        <v>0</v>
      </c>
      <c r="AJ9" s="111" t="b">
        <f t="shared" ref="AJ9:AJ28" si="7">IF(D9=AJ$6,"par",IF(AJ$6-D9=1,"birdie",IF(AJ$6-D9=2,"eagle")))</f>
        <v>0</v>
      </c>
      <c r="AK9" s="111" t="b">
        <f t="shared" ref="AK9:AK28" si="8">IF(E9=AK$6,"par",IF(AK$6-E9=1,"birdie",IF(AK$6-E9=2,"eagle")))</f>
        <v>0</v>
      </c>
      <c r="AL9" s="111" t="b">
        <f t="shared" ref="AL9:AL28" si="9">IF(F9=AL$6,"par",IF(AL$6-F9=1,"birdie",IF(AL$6-F9=2,"eagle")))</f>
        <v>0</v>
      </c>
      <c r="AM9" s="111" t="b">
        <f t="shared" ref="AM9:AM28" si="10">IF(G9=AM$6,"par",IF(AM$6-G9=1,"birdie",IF(AM$6-G9=2,"eagle")))</f>
        <v>0</v>
      </c>
      <c r="AN9" s="111" t="b">
        <f t="shared" ref="AN9:AN28" si="11">IF(H9=AN$6,"par",IF(AN$6-H9=1,"birdie",IF(AN$6-H9=2,"eagle")))</f>
        <v>0</v>
      </c>
      <c r="AO9" s="111" t="b">
        <f t="shared" ref="AO9:AO28" si="12">IF(I9=AO$6,"par",IF(AO$6-I9=1,"birdie",IF(AO$6-I9=2,"eagle")))</f>
        <v>0</v>
      </c>
      <c r="AP9" s="111" t="b">
        <f t="shared" ref="AP9:AP28" si="13">IF(J9=AP$6,"par",IF(AP$6-J9=1,"birdie",IF(AP$6-J9=2,"eagle")))</f>
        <v>0</v>
      </c>
      <c r="AQ9" s="124">
        <f>COUNTIF($AH9:$AP9,"par")</f>
        <v>0</v>
      </c>
      <c r="AR9" s="124">
        <f>COUNTIF($AH9:$AP9,"birdie")</f>
        <v>0</v>
      </c>
      <c r="AS9" s="124">
        <f>COUNTIF($AH9:$AP9,"eagle")</f>
        <v>0</v>
      </c>
      <c r="AT9" s="111" t="b">
        <f t="shared" ref="AT9:AT28" si="14">IF(L9=AT$6,"par",IF(AT$6-L9=1,"birdie",IF(AT$6-L9=2,"eagle")))</f>
        <v>0</v>
      </c>
      <c r="AU9" s="111" t="b">
        <f t="shared" ref="AU9:AU28" si="15">IF(M9=AU$6,"par",IF(AU$6-M9=1,"birdie",IF(AU$6-M9=2,"eagle")))</f>
        <v>0</v>
      </c>
      <c r="AV9" s="111" t="b">
        <f t="shared" ref="AV9:AV28" si="16">IF(N9=AV$6,"par",IF(AV$6-N9=1,"birdie",IF(AV$6-N9=2,"eagle")))</f>
        <v>0</v>
      </c>
      <c r="AW9" s="111" t="b">
        <f t="shared" ref="AW9:AW28" si="17">IF(O9=AW$6,"par",IF(AW$6-O9=1,"birdie",IF(AW$6-O9=2,"eagle")))</f>
        <v>0</v>
      </c>
      <c r="AX9" s="111" t="b">
        <f t="shared" ref="AX9:AX28" si="18">IF(P9=AX$6,"par",IF(AX$6-P9=1,"birdie",IF(AX$6-P9=2,"eagle")))</f>
        <v>0</v>
      </c>
      <c r="AY9" s="111" t="b">
        <f t="shared" ref="AY9:AY28" si="19">IF(Q9=AY$6,"par",IF(AY$6-Q9=1,"birdie",IF(AY$6-Q9=2,"eagle")))</f>
        <v>0</v>
      </c>
      <c r="AZ9" s="111" t="b">
        <f t="shared" ref="AZ9:AZ28" si="20">IF(R9=AZ$6,"par",IF(AZ$6-R9=1,"birdie",IF(AZ$6-R9=2,"eagle")))</f>
        <v>0</v>
      </c>
      <c r="BA9" s="111" t="b">
        <f t="shared" ref="BA9:BA28" si="21">IF(S9=BA$6,"par",IF(BA$6-S9=1,"birdie",IF(BA$6-S9=2,"eagle")))</f>
        <v>0</v>
      </c>
      <c r="BB9" s="111" t="b">
        <f t="shared" ref="BB9:BB28" si="22">IF(T9=BB$6,"par",IF(BB$6-T9=1,"birdie",IF(BB$6-T9=2,"eagle")))</f>
        <v>0</v>
      </c>
      <c r="BC9" s="124">
        <f>COUNTIF($AH9:$BB9,"par")</f>
        <v>0</v>
      </c>
      <c r="BD9" s="124">
        <f t="shared" ref="BD9:BD32" si="23">COUNTIF($AH9:$BB9,"birdie")</f>
        <v>0</v>
      </c>
      <c r="BE9" s="124">
        <f t="shared" ref="BE9:BE32" si="24">COUNTIF($AH9:$BB9,"eagle")</f>
        <v>0</v>
      </c>
    </row>
    <row r="10" spans="1:65" s="111" customFormat="1" ht="14" customHeight="1" x14ac:dyDescent="0.15">
      <c r="A10" s="120">
        <v>44691</v>
      </c>
      <c r="B10" s="24"/>
      <c r="C10" s="24"/>
      <c r="D10" s="24"/>
      <c r="E10" s="24"/>
      <c r="F10" s="24"/>
      <c r="G10" s="24"/>
      <c r="H10" s="24"/>
      <c r="I10" s="24"/>
      <c r="J10" s="24"/>
      <c r="K10" s="125">
        <f t="shared" ref="K10:K32" si="25">SUM(B10:J10)</f>
        <v>0</v>
      </c>
      <c r="L10" s="24"/>
      <c r="M10" s="24"/>
      <c r="N10" s="24"/>
      <c r="O10" s="24"/>
      <c r="P10" s="24"/>
      <c r="Q10" s="24"/>
      <c r="R10" s="24"/>
      <c r="S10" s="24"/>
      <c r="T10" s="24"/>
      <c r="U10" s="123">
        <f t="shared" ref="U10:U28" si="26">SUM(L10:T10)</f>
        <v>0</v>
      </c>
      <c r="V10" s="88">
        <f t="shared" ref="V10:V32" si="27">U10+K10</f>
        <v>0</v>
      </c>
      <c r="W10" s="112"/>
      <c r="X10" s="112"/>
      <c r="Y10" s="112"/>
      <c r="Z10" s="112"/>
      <c r="AA10" s="112"/>
      <c r="AB10" s="112"/>
      <c r="AC10" s="112"/>
      <c r="AD10" s="112"/>
      <c r="AE10" s="112"/>
      <c r="AF10" s="112"/>
      <c r="AG10" s="112"/>
      <c r="AH10" s="111" t="b">
        <f t="shared" si="5"/>
        <v>0</v>
      </c>
      <c r="AI10" s="111" t="b">
        <f t="shared" si="6"/>
        <v>0</v>
      </c>
      <c r="AJ10" s="111" t="b">
        <f t="shared" si="7"/>
        <v>0</v>
      </c>
      <c r="AK10" s="111" t="b">
        <f t="shared" si="8"/>
        <v>0</v>
      </c>
      <c r="AL10" s="111" t="b">
        <f t="shared" si="9"/>
        <v>0</v>
      </c>
      <c r="AM10" s="111" t="b">
        <f t="shared" si="10"/>
        <v>0</v>
      </c>
      <c r="AN10" s="111" t="b">
        <f t="shared" si="11"/>
        <v>0</v>
      </c>
      <c r="AO10" s="111" t="b">
        <f t="shared" si="12"/>
        <v>0</v>
      </c>
      <c r="AP10" s="111" t="b">
        <f t="shared" si="13"/>
        <v>0</v>
      </c>
      <c r="AQ10" s="124">
        <f t="shared" ref="AQ10:AQ32" si="28">COUNTIF($AH10:$AP10,"par")</f>
        <v>0</v>
      </c>
      <c r="AR10" s="124">
        <f t="shared" ref="AR10:AR32" si="29">COUNTIF($AH10:$AP10,"birdie")</f>
        <v>0</v>
      </c>
      <c r="AS10" s="124">
        <f t="shared" ref="AS10:AS32" si="30">COUNTIF($AH10:$AP10,"eagle")</f>
        <v>0</v>
      </c>
      <c r="AT10" s="111" t="b">
        <f t="shared" si="14"/>
        <v>0</v>
      </c>
      <c r="AU10" s="111" t="b">
        <f t="shared" si="15"/>
        <v>0</v>
      </c>
      <c r="AV10" s="111" t="b">
        <f t="shared" si="16"/>
        <v>0</v>
      </c>
      <c r="AW10" s="111" t="b">
        <f t="shared" si="17"/>
        <v>0</v>
      </c>
      <c r="AX10" s="111" t="b">
        <f t="shared" si="18"/>
        <v>0</v>
      </c>
      <c r="AY10" s="111" t="b">
        <f t="shared" si="19"/>
        <v>0</v>
      </c>
      <c r="AZ10" s="111" t="b">
        <f t="shared" si="20"/>
        <v>0</v>
      </c>
      <c r="BA10" s="111" t="b">
        <f t="shared" si="21"/>
        <v>0</v>
      </c>
      <c r="BB10" s="111" t="b">
        <f t="shared" si="22"/>
        <v>0</v>
      </c>
      <c r="BC10" s="124">
        <f t="shared" ref="BC10:BC32" si="31">COUNTIF($AH10:$BB10,"par")</f>
        <v>0</v>
      </c>
      <c r="BD10" s="124">
        <f t="shared" si="23"/>
        <v>0</v>
      </c>
      <c r="BE10" s="124">
        <f t="shared" si="24"/>
        <v>0</v>
      </c>
    </row>
    <row r="11" spans="1:65" s="111" customFormat="1" ht="14" customHeight="1" x14ac:dyDescent="0.15">
      <c r="A11" s="120">
        <v>44698</v>
      </c>
      <c r="B11" s="24"/>
      <c r="C11" s="24"/>
      <c r="D11" s="24"/>
      <c r="E11" s="24"/>
      <c r="F11" s="24"/>
      <c r="G11" s="24"/>
      <c r="H11" s="24"/>
      <c r="I11" s="24"/>
      <c r="J11" s="24"/>
      <c r="K11" s="125">
        <f t="shared" si="25"/>
        <v>0</v>
      </c>
      <c r="L11" s="24"/>
      <c r="M11" s="24"/>
      <c r="N11" s="24"/>
      <c r="O11" s="24"/>
      <c r="P11" s="24"/>
      <c r="Q11" s="24"/>
      <c r="R11" s="24"/>
      <c r="S11" s="24"/>
      <c r="T11" s="24"/>
      <c r="U11" s="123">
        <f t="shared" si="26"/>
        <v>0</v>
      </c>
      <c r="V11" s="88">
        <f t="shared" si="27"/>
        <v>0</v>
      </c>
      <c r="W11" s="112"/>
      <c r="X11" s="112"/>
      <c r="Y11" s="112"/>
      <c r="Z11" s="112"/>
      <c r="AA11" s="112"/>
      <c r="AB11" s="112"/>
      <c r="AC11" s="112"/>
      <c r="AD11" s="112"/>
      <c r="AE11" s="112"/>
      <c r="AF11" s="112"/>
      <c r="AG11" s="112"/>
      <c r="AH11" s="111" t="b">
        <f t="shared" si="5"/>
        <v>0</v>
      </c>
      <c r="AI11" s="111" t="b">
        <f t="shared" si="6"/>
        <v>0</v>
      </c>
      <c r="AJ11" s="111" t="b">
        <f t="shared" si="7"/>
        <v>0</v>
      </c>
      <c r="AK11" s="111" t="b">
        <f t="shared" si="8"/>
        <v>0</v>
      </c>
      <c r="AL11" s="111" t="b">
        <f t="shared" si="9"/>
        <v>0</v>
      </c>
      <c r="AM11" s="111" t="b">
        <f t="shared" si="10"/>
        <v>0</v>
      </c>
      <c r="AN11" s="111" t="b">
        <f t="shared" si="11"/>
        <v>0</v>
      </c>
      <c r="AO11" s="111" t="b">
        <f t="shared" si="12"/>
        <v>0</v>
      </c>
      <c r="AP11" s="111" t="b">
        <f t="shared" si="13"/>
        <v>0</v>
      </c>
      <c r="AQ11" s="124">
        <f t="shared" si="28"/>
        <v>0</v>
      </c>
      <c r="AR11" s="124">
        <f t="shared" si="29"/>
        <v>0</v>
      </c>
      <c r="AS11" s="124">
        <f t="shared" si="30"/>
        <v>0</v>
      </c>
      <c r="AT11" s="111" t="b">
        <f t="shared" si="14"/>
        <v>0</v>
      </c>
      <c r="AU11" s="111" t="b">
        <f t="shared" si="15"/>
        <v>0</v>
      </c>
      <c r="AV11" s="111" t="b">
        <f t="shared" si="16"/>
        <v>0</v>
      </c>
      <c r="AW11" s="111" t="b">
        <f t="shared" si="17"/>
        <v>0</v>
      </c>
      <c r="AX11" s="111" t="b">
        <f t="shared" si="18"/>
        <v>0</v>
      </c>
      <c r="AY11" s="111" t="b">
        <f t="shared" si="19"/>
        <v>0</v>
      </c>
      <c r="AZ11" s="111" t="b">
        <f t="shared" si="20"/>
        <v>0</v>
      </c>
      <c r="BA11" s="111" t="b">
        <f t="shared" si="21"/>
        <v>0</v>
      </c>
      <c r="BB11" s="111" t="b">
        <f t="shared" si="22"/>
        <v>0</v>
      </c>
      <c r="BC11" s="124">
        <f t="shared" si="31"/>
        <v>0</v>
      </c>
      <c r="BD11" s="124">
        <f t="shared" si="23"/>
        <v>0</v>
      </c>
      <c r="BE11" s="124">
        <f t="shared" si="24"/>
        <v>0</v>
      </c>
    </row>
    <row r="12" spans="1:65" s="111" customFormat="1" ht="14" customHeight="1" x14ac:dyDescent="0.15">
      <c r="A12" s="120">
        <v>44705</v>
      </c>
      <c r="B12" s="24"/>
      <c r="C12" s="24"/>
      <c r="D12" s="24"/>
      <c r="E12" s="24"/>
      <c r="F12" s="24"/>
      <c r="G12" s="24"/>
      <c r="H12" s="24"/>
      <c r="I12" s="24"/>
      <c r="J12" s="24"/>
      <c r="K12" s="125">
        <f t="shared" si="25"/>
        <v>0</v>
      </c>
      <c r="L12" s="24"/>
      <c r="M12" s="24"/>
      <c r="N12" s="24"/>
      <c r="O12" s="24"/>
      <c r="P12" s="24"/>
      <c r="Q12" s="24"/>
      <c r="R12" s="24"/>
      <c r="S12" s="24"/>
      <c r="T12" s="24"/>
      <c r="U12" s="123">
        <f t="shared" si="26"/>
        <v>0</v>
      </c>
      <c r="V12" s="88">
        <f t="shared" si="27"/>
        <v>0</v>
      </c>
      <c r="W12" s="112"/>
      <c r="X12" s="112"/>
      <c r="Y12" s="112"/>
      <c r="Z12" s="112"/>
      <c r="AA12" s="112"/>
      <c r="AB12" s="112"/>
      <c r="AC12" s="112"/>
      <c r="AD12" s="112"/>
      <c r="AE12" s="112"/>
      <c r="AF12" s="112"/>
      <c r="AG12" s="112"/>
      <c r="AH12" s="111" t="b">
        <f t="shared" si="5"/>
        <v>0</v>
      </c>
      <c r="AI12" s="111" t="b">
        <f t="shared" si="6"/>
        <v>0</v>
      </c>
      <c r="AJ12" s="111" t="b">
        <f t="shared" si="7"/>
        <v>0</v>
      </c>
      <c r="AK12" s="111" t="b">
        <f t="shared" si="8"/>
        <v>0</v>
      </c>
      <c r="AL12" s="111" t="b">
        <f t="shared" si="9"/>
        <v>0</v>
      </c>
      <c r="AM12" s="111" t="b">
        <f t="shared" si="10"/>
        <v>0</v>
      </c>
      <c r="AN12" s="111" t="b">
        <f t="shared" si="11"/>
        <v>0</v>
      </c>
      <c r="AO12" s="111" t="b">
        <f t="shared" si="12"/>
        <v>0</v>
      </c>
      <c r="AP12" s="111" t="b">
        <f t="shared" si="13"/>
        <v>0</v>
      </c>
      <c r="AQ12" s="124">
        <f t="shared" si="28"/>
        <v>0</v>
      </c>
      <c r="AR12" s="124">
        <f t="shared" si="29"/>
        <v>0</v>
      </c>
      <c r="AS12" s="124">
        <f t="shared" si="30"/>
        <v>0</v>
      </c>
      <c r="AT12" s="111" t="b">
        <f t="shared" si="14"/>
        <v>0</v>
      </c>
      <c r="AU12" s="111" t="b">
        <f t="shared" si="15"/>
        <v>0</v>
      </c>
      <c r="AV12" s="111" t="b">
        <f t="shared" si="16"/>
        <v>0</v>
      </c>
      <c r="AW12" s="111" t="b">
        <f t="shared" si="17"/>
        <v>0</v>
      </c>
      <c r="AX12" s="111" t="b">
        <f t="shared" si="18"/>
        <v>0</v>
      </c>
      <c r="AY12" s="111" t="b">
        <f t="shared" si="19"/>
        <v>0</v>
      </c>
      <c r="AZ12" s="111" t="b">
        <f t="shared" si="20"/>
        <v>0</v>
      </c>
      <c r="BA12" s="111" t="b">
        <f t="shared" si="21"/>
        <v>0</v>
      </c>
      <c r="BB12" s="111" t="b">
        <f t="shared" si="22"/>
        <v>0</v>
      </c>
      <c r="BC12" s="124">
        <f t="shared" si="31"/>
        <v>0</v>
      </c>
      <c r="BD12" s="124">
        <f t="shared" si="23"/>
        <v>0</v>
      </c>
      <c r="BE12" s="124">
        <f t="shared" si="24"/>
        <v>0</v>
      </c>
    </row>
    <row r="13" spans="1:65" s="111" customFormat="1" ht="14" customHeight="1" x14ac:dyDescent="0.15">
      <c r="A13" s="126">
        <v>44719</v>
      </c>
      <c r="B13" s="24"/>
      <c r="C13" s="24"/>
      <c r="D13" s="24"/>
      <c r="E13" s="24"/>
      <c r="F13" s="24"/>
      <c r="G13" s="24"/>
      <c r="H13" s="24"/>
      <c r="I13" s="24"/>
      <c r="J13" s="24"/>
      <c r="K13" s="125">
        <f t="shared" si="25"/>
        <v>0</v>
      </c>
      <c r="L13" s="24"/>
      <c r="M13" s="24"/>
      <c r="N13" s="24"/>
      <c r="O13" s="24"/>
      <c r="P13" s="24"/>
      <c r="Q13" s="24"/>
      <c r="R13" s="24"/>
      <c r="S13" s="24"/>
      <c r="T13" s="24"/>
      <c r="U13" s="123">
        <f t="shared" si="26"/>
        <v>0</v>
      </c>
      <c r="V13" s="88">
        <f t="shared" si="27"/>
        <v>0</v>
      </c>
      <c r="W13" s="112"/>
      <c r="X13" s="112"/>
      <c r="Y13" s="112"/>
      <c r="Z13" s="112"/>
      <c r="AA13" s="112"/>
      <c r="AB13" s="112"/>
      <c r="AC13" s="112"/>
      <c r="AD13" s="112"/>
      <c r="AE13" s="112"/>
      <c r="AF13" s="112"/>
      <c r="AG13" s="112"/>
      <c r="AH13" s="111" t="b">
        <f t="shared" si="5"/>
        <v>0</v>
      </c>
      <c r="AI13" s="111" t="b">
        <f t="shared" si="6"/>
        <v>0</v>
      </c>
      <c r="AJ13" s="111" t="b">
        <f t="shared" si="7"/>
        <v>0</v>
      </c>
      <c r="AK13" s="111" t="b">
        <f t="shared" si="8"/>
        <v>0</v>
      </c>
      <c r="AL13" s="111" t="b">
        <f t="shared" si="9"/>
        <v>0</v>
      </c>
      <c r="AM13" s="111" t="b">
        <f t="shared" si="10"/>
        <v>0</v>
      </c>
      <c r="AN13" s="111" t="b">
        <f t="shared" si="11"/>
        <v>0</v>
      </c>
      <c r="AO13" s="111" t="b">
        <f t="shared" si="12"/>
        <v>0</v>
      </c>
      <c r="AP13" s="111" t="b">
        <f t="shared" si="13"/>
        <v>0</v>
      </c>
      <c r="AQ13" s="124">
        <f t="shared" si="28"/>
        <v>0</v>
      </c>
      <c r="AR13" s="124">
        <f t="shared" si="29"/>
        <v>0</v>
      </c>
      <c r="AS13" s="124">
        <f t="shared" si="30"/>
        <v>0</v>
      </c>
      <c r="AT13" s="111" t="b">
        <f t="shared" si="14"/>
        <v>0</v>
      </c>
      <c r="AU13" s="111" t="b">
        <f t="shared" si="15"/>
        <v>0</v>
      </c>
      <c r="AV13" s="111" t="b">
        <f t="shared" si="16"/>
        <v>0</v>
      </c>
      <c r="AW13" s="111" t="b">
        <f t="shared" si="17"/>
        <v>0</v>
      </c>
      <c r="AX13" s="111" t="b">
        <f t="shared" si="18"/>
        <v>0</v>
      </c>
      <c r="AY13" s="111" t="b">
        <f t="shared" si="19"/>
        <v>0</v>
      </c>
      <c r="AZ13" s="111" t="b">
        <f t="shared" si="20"/>
        <v>0</v>
      </c>
      <c r="BA13" s="111" t="b">
        <f t="shared" si="21"/>
        <v>0</v>
      </c>
      <c r="BB13" s="111" t="b">
        <f t="shared" si="22"/>
        <v>0</v>
      </c>
      <c r="BC13" s="124">
        <f t="shared" si="31"/>
        <v>0</v>
      </c>
      <c r="BD13" s="124">
        <f t="shared" si="23"/>
        <v>0</v>
      </c>
      <c r="BE13" s="124">
        <f t="shared" si="24"/>
        <v>0</v>
      </c>
    </row>
    <row r="14" spans="1:65" s="111" customFormat="1" ht="14" customHeight="1" x14ac:dyDescent="0.15">
      <c r="A14" s="126">
        <v>44726</v>
      </c>
      <c r="B14" s="24"/>
      <c r="C14" s="24"/>
      <c r="D14" s="24"/>
      <c r="E14" s="24"/>
      <c r="F14" s="24"/>
      <c r="G14" s="24"/>
      <c r="H14" s="24"/>
      <c r="I14" s="24"/>
      <c r="J14" s="24"/>
      <c r="K14" s="125">
        <f t="shared" si="25"/>
        <v>0</v>
      </c>
      <c r="L14" s="24"/>
      <c r="M14" s="24"/>
      <c r="N14" s="24"/>
      <c r="O14" s="24"/>
      <c r="P14" s="24"/>
      <c r="Q14" s="24"/>
      <c r="R14" s="24"/>
      <c r="S14" s="24"/>
      <c r="T14" s="24"/>
      <c r="U14" s="123">
        <f t="shared" si="26"/>
        <v>0</v>
      </c>
      <c r="V14" s="88">
        <f t="shared" si="27"/>
        <v>0</v>
      </c>
      <c r="W14" s="112"/>
      <c r="X14" s="112"/>
      <c r="Y14" s="112"/>
      <c r="Z14" s="112"/>
      <c r="AA14" s="112"/>
      <c r="AB14" s="112"/>
      <c r="AC14" s="112"/>
      <c r="AD14" s="112"/>
      <c r="AE14" s="112"/>
      <c r="AF14" s="112"/>
      <c r="AG14" s="112"/>
      <c r="AH14" s="111" t="b">
        <f t="shared" si="5"/>
        <v>0</v>
      </c>
      <c r="AI14" s="111" t="b">
        <f t="shared" si="6"/>
        <v>0</v>
      </c>
      <c r="AJ14" s="111" t="b">
        <f t="shared" si="7"/>
        <v>0</v>
      </c>
      <c r="AK14" s="111" t="b">
        <f t="shared" si="8"/>
        <v>0</v>
      </c>
      <c r="AL14" s="111" t="b">
        <f t="shared" si="9"/>
        <v>0</v>
      </c>
      <c r="AM14" s="111" t="b">
        <f t="shared" si="10"/>
        <v>0</v>
      </c>
      <c r="AN14" s="111" t="b">
        <f t="shared" si="11"/>
        <v>0</v>
      </c>
      <c r="AO14" s="111" t="b">
        <f t="shared" si="12"/>
        <v>0</v>
      </c>
      <c r="AP14" s="111" t="b">
        <f t="shared" si="13"/>
        <v>0</v>
      </c>
      <c r="AQ14" s="124">
        <f t="shared" si="28"/>
        <v>0</v>
      </c>
      <c r="AR14" s="124">
        <f t="shared" si="29"/>
        <v>0</v>
      </c>
      <c r="AS14" s="124">
        <f t="shared" si="30"/>
        <v>0</v>
      </c>
      <c r="AT14" s="111" t="b">
        <f t="shared" si="14"/>
        <v>0</v>
      </c>
      <c r="AU14" s="111" t="b">
        <f t="shared" si="15"/>
        <v>0</v>
      </c>
      <c r="AV14" s="111" t="b">
        <f t="shared" si="16"/>
        <v>0</v>
      </c>
      <c r="AW14" s="111" t="b">
        <f t="shared" si="17"/>
        <v>0</v>
      </c>
      <c r="AX14" s="111" t="b">
        <f t="shared" si="18"/>
        <v>0</v>
      </c>
      <c r="AY14" s="111" t="b">
        <f t="shared" si="19"/>
        <v>0</v>
      </c>
      <c r="AZ14" s="111" t="b">
        <f t="shared" si="20"/>
        <v>0</v>
      </c>
      <c r="BA14" s="111" t="b">
        <f t="shared" si="21"/>
        <v>0</v>
      </c>
      <c r="BB14" s="111" t="b">
        <f t="shared" si="22"/>
        <v>0</v>
      </c>
      <c r="BC14" s="124">
        <f t="shared" si="31"/>
        <v>0</v>
      </c>
      <c r="BD14" s="124">
        <f t="shared" si="23"/>
        <v>0</v>
      </c>
      <c r="BE14" s="124">
        <f t="shared" si="24"/>
        <v>0</v>
      </c>
    </row>
    <row r="15" spans="1:65" s="111" customFormat="1" ht="14" customHeight="1" x14ac:dyDescent="0.15">
      <c r="A15" s="126">
        <v>44733</v>
      </c>
      <c r="B15" s="24"/>
      <c r="C15" s="24"/>
      <c r="D15" s="24"/>
      <c r="E15" s="24"/>
      <c r="F15" s="24"/>
      <c r="G15" s="24"/>
      <c r="H15" s="24"/>
      <c r="I15" s="24"/>
      <c r="J15" s="24"/>
      <c r="K15" s="125">
        <f t="shared" si="25"/>
        <v>0</v>
      </c>
      <c r="L15" s="24"/>
      <c r="M15" s="24"/>
      <c r="N15" s="24"/>
      <c r="O15" s="24"/>
      <c r="P15" s="24"/>
      <c r="Q15" s="24"/>
      <c r="R15" s="24"/>
      <c r="S15" s="24"/>
      <c r="T15" s="24"/>
      <c r="U15" s="123">
        <f t="shared" si="26"/>
        <v>0</v>
      </c>
      <c r="V15" s="88">
        <f t="shared" si="27"/>
        <v>0</v>
      </c>
      <c r="W15" s="112"/>
      <c r="X15" s="112"/>
      <c r="Y15" s="112"/>
      <c r="Z15" s="112"/>
      <c r="AA15" s="112"/>
      <c r="AB15" s="112"/>
      <c r="AC15" s="112"/>
      <c r="AD15" s="112"/>
      <c r="AE15" s="112"/>
      <c r="AF15" s="112"/>
      <c r="AG15" s="112"/>
      <c r="AH15" s="111" t="b">
        <f t="shared" si="5"/>
        <v>0</v>
      </c>
      <c r="AI15" s="111" t="b">
        <f t="shared" si="6"/>
        <v>0</v>
      </c>
      <c r="AJ15" s="111" t="b">
        <f t="shared" si="7"/>
        <v>0</v>
      </c>
      <c r="AK15" s="111" t="b">
        <f t="shared" si="8"/>
        <v>0</v>
      </c>
      <c r="AL15" s="111" t="b">
        <f t="shared" si="9"/>
        <v>0</v>
      </c>
      <c r="AM15" s="111" t="b">
        <f t="shared" si="10"/>
        <v>0</v>
      </c>
      <c r="AN15" s="111" t="b">
        <f t="shared" si="11"/>
        <v>0</v>
      </c>
      <c r="AO15" s="111" t="b">
        <f t="shared" si="12"/>
        <v>0</v>
      </c>
      <c r="AP15" s="111" t="b">
        <f t="shared" si="13"/>
        <v>0</v>
      </c>
      <c r="AQ15" s="124">
        <f t="shared" si="28"/>
        <v>0</v>
      </c>
      <c r="AR15" s="124">
        <f t="shared" si="29"/>
        <v>0</v>
      </c>
      <c r="AS15" s="124">
        <f t="shared" si="30"/>
        <v>0</v>
      </c>
      <c r="AT15" s="111" t="b">
        <f t="shared" si="14"/>
        <v>0</v>
      </c>
      <c r="AU15" s="111" t="b">
        <f t="shared" si="15"/>
        <v>0</v>
      </c>
      <c r="AV15" s="111" t="b">
        <f t="shared" si="16"/>
        <v>0</v>
      </c>
      <c r="AW15" s="111" t="b">
        <f t="shared" si="17"/>
        <v>0</v>
      </c>
      <c r="AX15" s="111" t="b">
        <f t="shared" si="18"/>
        <v>0</v>
      </c>
      <c r="AY15" s="111" t="b">
        <f t="shared" si="19"/>
        <v>0</v>
      </c>
      <c r="AZ15" s="111" t="b">
        <f t="shared" si="20"/>
        <v>0</v>
      </c>
      <c r="BA15" s="111" t="b">
        <f t="shared" si="21"/>
        <v>0</v>
      </c>
      <c r="BB15" s="111" t="b">
        <f t="shared" si="22"/>
        <v>0</v>
      </c>
      <c r="BC15" s="124">
        <f t="shared" si="31"/>
        <v>0</v>
      </c>
      <c r="BD15" s="124">
        <f t="shared" si="23"/>
        <v>0</v>
      </c>
      <c r="BE15" s="124">
        <f t="shared" si="24"/>
        <v>0</v>
      </c>
    </row>
    <row r="16" spans="1:65" s="111" customFormat="1" ht="14" customHeight="1" x14ac:dyDescent="0.15">
      <c r="A16" s="126">
        <v>44740</v>
      </c>
      <c r="B16" s="24"/>
      <c r="C16" s="24"/>
      <c r="D16" s="24"/>
      <c r="E16" s="24"/>
      <c r="F16" s="24"/>
      <c r="G16" s="24"/>
      <c r="H16" s="24"/>
      <c r="I16" s="24"/>
      <c r="J16" s="24"/>
      <c r="K16" s="125">
        <f t="shared" si="25"/>
        <v>0</v>
      </c>
      <c r="L16" s="24"/>
      <c r="M16" s="24"/>
      <c r="N16" s="24"/>
      <c r="O16" s="24"/>
      <c r="P16" s="24"/>
      <c r="Q16" s="24"/>
      <c r="R16" s="24"/>
      <c r="S16" s="24"/>
      <c r="T16" s="24"/>
      <c r="U16" s="123">
        <f t="shared" si="26"/>
        <v>0</v>
      </c>
      <c r="V16" s="88">
        <f t="shared" ref="V16" si="32">U16+K16</f>
        <v>0</v>
      </c>
      <c r="W16" s="112"/>
      <c r="X16" s="112"/>
      <c r="Y16" s="112"/>
      <c r="Z16" s="112"/>
      <c r="AA16" s="112"/>
      <c r="AB16" s="112"/>
      <c r="AC16" s="112"/>
      <c r="AD16" s="112"/>
      <c r="AE16" s="112"/>
      <c r="AF16" s="112"/>
      <c r="AG16" s="112"/>
      <c r="AH16" s="111" t="b">
        <f t="shared" si="5"/>
        <v>0</v>
      </c>
      <c r="AI16" s="111" t="b">
        <f t="shared" si="6"/>
        <v>0</v>
      </c>
      <c r="AJ16" s="111" t="b">
        <f t="shared" si="7"/>
        <v>0</v>
      </c>
      <c r="AK16" s="111" t="b">
        <f t="shared" si="8"/>
        <v>0</v>
      </c>
      <c r="AL16" s="111" t="b">
        <f t="shared" si="9"/>
        <v>0</v>
      </c>
      <c r="AM16" s="111" t="b">
        <f t="shared" si="10"/>
        <v>0</v>
      </c>
      <c r="AN16" s="111" t="b">
        <f t="shared" si="11"/>
        <v>0</v>
      </c>
      <c r="AO16" s="111" t="b">
        <f t="shared" si="12"/>
        <v>0</v>
      </c>
      <c r="AP16" s="111" t="b">
        <f t="shared" si="13"/>
        <v>0</v>
      </c>
      <c r="AQ16" s="124">
        <f t="shared" si="28"/>
        <v>0</v>
      </c>
      <c r="AR16" s="124">
        <f t="shared" si="29"/>
        <v>0</v>
      </c>
      <c r="AS16" s="124">
        <f t="shared" si="30"/>
        <v>0</v>
      </c>
      <c r="AT16" s="111" t="b">
        <f t="shared" si="14"/>
        <v>0</v>
      </c>
      <c r="AU16" s="111" t="b">
        <f t="shared" si="15"/>
        <v>0</v>
      </c>
      <c r="AV16" s="111" t="b">
        <f t="shared" si="16"/>
        <v>0</v>
      </c>
      <c r="AW16" s="111" t="b">
        <f t="shared" si="17"/>
        <v>0</v>
      </c>
      <c r="AX16" s="111" t="b">
        <f t="shared" si="18"/>
        <v>0</v>
      </c>
      <c r="AY16" s="111" t="b">
        <f t="shared" si="19"/>
        <v>0</v>
      </c>
      <c r="AZ16" s="111" t="b">
        <f t="shared" si="20"/>
        <v>0</v>
      </c>
      <c r="BA16" s="111" t="b">
        <f t="shared" si="21"/>
        <v>0</v>
      </c>
      <c r="BB16" s="111" t="b">
        <f t="shared" si="22"/>
        <v>0</v>
      </c>
      <c r="BC16" s="124">
        <f t="shared" si="31"/>
        <v>0</v>
      </c>
      <c r="BD16" s="124">
        <f t="shared" si="23"/>
        <v>0</v>
      </c>
      <c r="BE16" s="124">
        <f t="shared" si="24"/>
        <v>0</v>
      </c>
    </row>
    <row r="17" spans="1:57" s="111" customFormat="1" ht="14" customHeight="1" x14ac:dyDescent="0.15">
      <c r="A17" s="127">
        <v>44747</v>
      </c>
      <c r="B17" s="24"/>
      <c r="C17" s="24"/>
      <c r="D17" s="24"/>
      <c r="E17" s="24"/>
      <c r="F17" s="24"/>
      <c r="G17" s="24"/>
      <c r="H17" s="24"/>
      <c r="I17" s="24"/>
      <c r="J17" s="24"/>
      <c r="K17" s="125">
        <f t="shared" si="25"/>
        <v>0</v>
      </c>
      <c r="L17" s="24"/>
      <c r="M17" s="24"/>
      <c r="N17" s="24"/>
      <c r="O17" s="24"/>
      <c r="P17" s="24"/>
      <c r="Q17" s="24"/>
      <c r="R17" s="24"/>
      <c r="S17" s="24"/>
      <c r="T17" s="24"/>
      <c r="U17" s="123">
        <f t="shared" si="26"/>
        <v>0</v>
      </c>
      <c r="V17" s="88">
        <f t="shared" si="27"/>
        <v>0</v>
      </c>
      <c r="W17" s="112"/>
      <c r="X17" s="112"/>
      <c r="Y17" s="112"/>
      <c r="Z17" s="112"/>
      <c r="AA17" s="112"/>
      <c r="AB17" s="112"/>
      <c r="AC17" s="112"/>
      <c r="AD17" s="112"/>
      <c r="AE17" s="112"/>
      <c r="AF17" s="112"/>
      <c r="AG17" s="112"/>
      <c r="AH17" s="111" t="b">
        <f t="shared" si="5"/>
        <v>0</v>
      </c>
      <c r="AI17" s="111" t="b">
        <f t="shared" si="6"/>
        <v>0</v>
      </c>
      <c r="AJ17" s="111" t="b">
        <f t="shared" si="7"/>
        <v>0</v>
      </c>
      <c r="AK17" s="111" t="b">
        <f t="shared" si="8"/>
        <v>0</v>
      </c>
      <c r="AL17" s="111" t="b">
        <f t="shared" si="9"/>
        <v>0</v>
      </c>
      <c r="AM17" s="111" t="b">
        <f t="shared" si="10"/>
        <v>0</v>
      </c>
      <c r="AN17" s="111" t="b">
        <f t="shared" si="11"/>
        <v>0</v>
      </c>
      <c r="AO17" s="111" t="b">
        <f t="shared" si="12"/>
        <v>0</v>
      </c>
      <c r="AP17" s="111" t="b">
        <f t="shared" si="13"/>
        <v>0</v>
      </c>
      <c r="AQ17" s="124">
        <f t="shared" si="28"/>
        <v>0</v>
      </c>
      <c r="AR17" s="124">
        <f t="shared" si="29"/>
        <v>0</v>
      </c>
      <c r="AS17" s="124">
        <f t="shared" si="30"/>
        <v>0</v>
      </c>
      <c r="AT17" s="111" t="b">
        <f t="shared" si="14"/>
        <v>0</v>
      </c>
      <c r="AU17" s="111" t="b">
        <f t="shared" si="15"/>
        <v>0</v>
      </c>
      <c r="AV17" s="111" t="b">
        <f t="shared" si="16"/>
        <v>0</v>
      </c>
      <c r="AW17" s="111" t="b">
        <f t="shared" si="17"/>
        <v>0</v>
      </c>
      <c r="AX17" s="111" t="b">
        <f t="shared" si="18"/>
        <v>0</v>
      </c>
      <c r="AY17" s="111" t="b">
        <f t="shared" si="19"/>
        <v>0</v>
      </c>
      <c r="AZ17" s="111" t="b">
        <f t="shared" si="20"/>
        <v>0</v>
      </c>
      <c r="BA17" s="111" t="b">
        <f t="shared" si="21"/>
        <v>0</v>
      </c>
      <c r="BB17" s="111" t="b">
        <f t="shared" si="22"/>
        <v>0</v>
      </c>
      <c r="BC17" s="124">
        <f t="shared" si="31"/>
        <v>0</v>
      </c>
      <c r="BD17" s="124">
        <f t="shared" si="23"/>
        <v>0</v>
      </c>
      <c r="BE17" s="124">
        <f t="shared" si="24"/>
        <v>0</v>
      </c>
    </row>
    <row r="18" spans="1:57" s="111" customFormat="1" ht="14" customHeight="1" x14ac:dyDescent="0.15">
      <c r="A18" s="127">
        <v>44754</v>
      </c>
      <c r="B18" s="24"/>
      <c r="C18" s="24"/>
      <c r="D18" s="24"/>
      <c r="E18" s="24"/>
      <c r="F18" s="24"/>
      <c r="G18" s="24"/>
      <c r="H18" s="24"/>
      <c r="I18" s="24"/>
      <c r="J18" s="24"/>
      <c r="K18" s="125">
        <f t="shared" si="25"/>
        <v>0</v>
      </c>
      <c r="L18" s="24"/>
      <c r="M18" s="24"/>
      <c r="N18" s="24"/>
      <c r="O18" s="24"/>
      <c r="P18" s="24"/>
      <c r="Q18" s="24"/>
      <c r="R18" s="24"/>
      <c r="S18" s="24"/>
      <c r="T18" s="24"/>
      <c r="U18" s="123">
        <f t="shared" si="26"/>
        <v>0</v>
      </c>
      <c r="V18" s="88">
        <f t="shared" si="27"/>
        <v>0</v>
      </c>
      <c r="W18" s="112"/>
      <c r="X18" s="112"/>
      <c r="Y18" s="112"/>
      <c r="Z18" s="112"/>
      <c r="AA18" s="112"/>
      <c r="AB18" s="112"/>
      <c r="AC18" s="112"/>
      <c r="AD18" s="112"/>
      <c r="AE18" s="112"/>
      <c r="AF18" s="112"/>
      <c r="AG18" s="112"/>
      <c r="AH18" s="111" t="b">
        <f t="shared" si="5"/>
        <v>0</v>
      </c>
      <c r="AI18" s="111" t="b">
        <f t="shared" si="6"/>
        <v>0</v>
      </c>
      <c r="AJ18" s="111" t="b">
        <f t="shared" si="7"/>
        <v>0</v>
      </c>
      <c r="AK18" s="111" t="b">
        <f t="shared" si="8"/>
        <v>0</v>
      </c>
      <c r="AL18" s="111" t="b">
        <f t="shared" si="9"/>
        <v>0</v>
      </c>
      <c r="AM18" s="111" t="b">
        <f t="shared" si="10"/>
        <v>0</v>
      </c>
      <c r="AN18" s="111" t="b">
        <f t="shared" si="11"/>
        <v>0</v>
      </c>
      <c r="AO18" s="111" t="b">
        <f t="shared" si="12"/>
        <v>0</v>
      </c>
      <c r="AP18" s="111" t="b">
        <f t="shared" si="13"/>
        <v>0</v>
      </c>
      <c r="AQ18" s="124">
        <f t="shared" si="28"/>
        <v>0</v>
      </c>
      <c r="AR18" s="124">
        <f t="shared" si="29"/>
        <v>0</v>
      </c>
      <c r="AS18" s="124">
        <f t="shared" si="30"/>
        <v>0</v>
      </c>
      <c r="AT18" s="111" t="b">
        <f t="shared" si="14"/>
        <v>0</v>
      </c>
      <c r="AU18" s="111" t="b">
        <f t="shared" si="15"/>
        <v>0</v>
      </c>
      <c r="AV18" s="111" t="b">
        <f t="shared" si="16"/>
        <v>0</v>
      </c>
      <c r="AW18" s="111" t="b">
        <f t="shared" si="17"/>
        <v>0</v>
      </c>
      <c r="AX18" s="111" t="b">
        <f t="shared" si="18"/>
        <v>0</v>
      </c>
      <c r="AY18" s="111" t="b">
        <f t="shared" si="19"/>
        <v>0</v>
      </c>
      <c r="AZ18" s="111" t="b">
        <f t="shared" si="20"/>
        <v>0</v>
      </c>
      <c r="BA18" s="111" t="b">
        <f t="shared" si="21"/>
        <v>0</v>
      </c>
      <c r="BB18" s="111" t="b">
        <f t="shared" si="22"/>
        <v>0</v>
      </c>
      <c r="BC18" s="124">
        <f t="shared" si="31"/>
        <v>0</v>
      </c>
      <c r="BD18" s="124">
        <f t="shared" si="23"/>
        <v>0</v>
      </c>
      <c r="BE18" s="124">
        <f t="shared" si="24"/>
        <v>0</v>
      </c>
    </row>
    <row r="19" spans="1:57" s="111" customFormat="1" ht="14" customHeight="1" x14ac:dyDescent="0.15">
      <c r="A19" s="127">
        <v>44761</v>
      </c>
      <c r="B19" s="24"/>
      <c r="C19" s="24"/>
      <c r="D19" s="24"/>
      <c r="E19" s="24"/>
      <c r="F19" s="24"/>
      <c r="G19" s="24"/>
      <c r="H19" s="24"/>
      <c r="I19" s="24"/>
      <c r="J19" s="24"/>
      <c r="K19" s="125">
        <f t="shared" si="25"/>
        <v>0</v>
      </c>
      <c r="L19" s="24"/>
      <c r="M19" s="24"/>
      <c r="N19" s="24"/>
      <c r="O19" s="24"/>
      <c r="P19" s="24"/>
      <c r="Q19" s="24"/>
      <c r="R19" s="24"/>
      <c r="S19" s="24"/>
      <c r="T19" s="24"/>
      <c r="U19" s="123">
        <f t="shared" si="26"/>
        <v>0</v>
      </c>
      <c r="V19" s="88">
        <f t="shared" si="27"/>
        <v>0</v>
      </c>
      <c r="W19" s="112"/>
      <c r="X19" s="112"/>
      <c r="Y19" s="112"/>
      <c r="Z19" s="112"/>
      <c r="AA19" s="112"/>
      <c r="AB19" s="112"/>
      <c r="AC19" s="112"/>
      <c r="AD19" s="112"/>
      <c r="AE19" s="112"/>
      <c r="AF19" s="112"/>
      <c r="AG19" s="112"/>
      <c r="AH19" s="111" t="b">
        <f t="shared" si="5"/>
        <v>0</v>
      </c>
      <c r="AI19" s="111" t="b">
        <f t="shared" si="6"/>
        <v>0</v>
      </c>
      <c r="AJ19" s="111" t="b">
        <f t="shared" si="7"/>
        <v>0</v>
      </c>
      <c r="AK19" s="111" t="b">
        <f t="shared" si="8"/>
        <v>0</v>
      </c>
      <c r="AL19" s="111" t="b">
        <f t="shared" si="9"/>
        <v>0</v>
      </c>
      <c r="AM19" s="111" t="b">
        <f t="shared" si="10"/>
        <v>0</v>
      </c>
      <c r="AN19" s="111" t="b">
        <f t="shared" si="11"/>
        <v>0</v>
      </c>
      <c r="AO19" s="111" t="b">
        <f t="shared" si="12"/>
        <v>0</v>
      </c>
      <c r="AP19" s="111" t="b">
        <f t="shared" si="13"/>
        <v>0</v>
      </c>
      <c r="AQ19" s="124">
        <f t="shared" si="28"/>
        <v>0</v>
      </c>
      <c r="AR19" s="124">
        <f t="shared" si="29"/>
        <v>0</v>
      </c>
      <c r="AS19" s="124">
        <f t="shared" si="30"/>
        <v>0</v>
      </c>
      <c r="AT19" s="111" t="b">
        <f t="shared" si="14"/>
        <v>0</v>
      </c>
      <c r="AU19" s="111" t="b">
        <f t="shared" si="15"/>
        <v>0</v>
      </c>
      <c r="AV19" s="111" t="b">
        <f t="shared" si="16"/>
        <v>0</v>
      </c>
      <c r="AW19" s="111" t="b">
        <f t="shared" si="17"/>
        <v>0</v>
      </c>
      <c r="AX19" s="111" t="b">
        <f t="shared" si="18"/>
        <v>0</v>
      </c>
      <c r="AY19" s="111" t="b">
        <f t="shared" si="19"/>
        <v>0</v>
      </c>
      <c r="AZ19" s="111" t="b">
        <f t="shared" si="20"/>
        <v>0</v>
      </c>
      <c r="BA19" s="111" t="b">
        <f t="shared" si="21"/>
        <v>0</v>
      </c>
      <c r="BB19" s="111" t="b">
        <f t="shared" si="22"/>
        <v>0</v>
      </c>
      <c r="BC19" s="124">
        <f t="shared" si="31"/>
        <v>0</v>
      </c>
      <c r="BD19" s="124">
        <f t="shared" si="23"/>
        <v>0</v>
      </c>
      <c r="BE19" s="124">
        <f t="shared" si="24"/>
        <v>0</v>
      </c>
    </row>
    <row r="20" spans="1:57" s="111" customFormat="1" ht="14" customHeight="1" x14ac:dyDescent="0.15">
      <c r="A20" s="127">
        <v>44768</v>
      </c>
      <c r="B20" s="24"/>
      <c r="C20" s="24"/>
      <c r="D20" s="24"/>
      <c r="E20" s="24"/>
      <c r="F20" s="24"/>
      <c r="G20" s="24"/>
      <c r="H20" s="24"/>
      <c r="I20" s="24"/>
      <c r="J20" s="24"/>
      <c r="K20" s="125">
        <f t="shared" si="25"/>
        <v>0</v>
      </c>
      <c r="L20" s="24"/>
      <c r="M20" s="24"/>
      <c r="N20" s="24"/>
      <c r="O20" s="24"/>
      <c r="P20" s="24"/>
      <c r="Q20" s="24"/>
      <c r="R20" s="24"/>
      <c r="S20" s="24"/>
      <c r="T20" s="24"/>
      <c r="U20" s="123">
        <f t="shared" si="26"/>
        <v>0</v>
      </c>
      <c r="V20" s="88">
        <f t="shared" si="27"/>
        <v>0</v>
      </c>
      <c r="W20" s="112"/>
      <c r="X20" s="112"/>
      <c r="Y20" s="112"/>
      <c r="Z20" s="112"/>
      <c r="AA20" s="112"/>
      <c r="AB20" s="112"/>
      <c r="AC20" s="112"/>
      <c r="AD20" s="112"/>
      <c r="AE20" s="112"/>
      <c r="AF20" s="112"/>
      <c r="AG20" s="112"/>
      <c r="AH20" s="111" t="b">
        <f t="shared" si="5"/>
        <v>0</v>
      </c>
      <c r="AI20" s="111" t="b">
        <f t="shared" si="6"/>
        <v>0</v>
      </c>
      <c r="AJ20" s="111" t="b">
        <f t="shared" si="7"/>
        <v>0</v>
      </c>
      <c r="AK20" s="111" t="b">
        <f t="shared" si="8"/>
        <v>0</v>
      </c>
      <c r="AL20" s="111" t="b">
        <f t="shared" si="9"/>
        <v>0</v>
      </c>
      <c r="AM20" s="111" t="b">
        <f t="shared" si="10"/>
        <v>0</v>
      </c>
      <c r="AN20" s="111" t="b">
        <f t="shared" si="11"/>
        <v>0</v>
      </c>
      <c r="AO20" s="111" t="b">
        <f t="shared" si="12"/>
        <v>0</v>
      </c>
      <c r="AP20" s="111" t="b">
        <f t="shared" si="13"/>
        <v>0</v>
      </c>
      <c r="AQ20" s="124">
        <f t="shared" si="28"/>
        <v>0</v>
      </c>
      <c r="AR20" s="124">
        <f t="shared" si="29"/>
        <v>0</v>
      </c>
      <c r="AS20" s="124">
        <f t="shared" si="30"/>
        <v>0</v>
      </c>
      <c r="AT20" s="111" t="b">
        <f t="shared" si="14"/>
        <v>0</v>
      </c>
      <c r="AU20" s="111" t="b">
        <f t="shared" si="15"/>
        <v>0</v>
      </c>
      <c r="AV20" s="111" t="b">
        <f t="shared" si="16"/>
        <v>0</v>
      </c>
      <c r="AW20" s="111" t="b">
        <f t="shared" si="17"/>
        <v>0</v>
      </c>
      <c r="AX20" s="111" t="b">
        <f t="shared" si="18"/>
        <v>0</v>
      </c>
      <c r="AY20" s="111" t="b">
        <f t="shared" si="19"/>
        <v>0</v>
      </c>
      <c r="AZ20" s="111" t="b">
        <f t="shared" si="20"/>
        <v>0</v>
      </c>
      <c r="BA20" s="111" t="b">
        <f t="shared" si="21"/>
        <v>0</v>
      </c>
      <c r="BB20" s="111" t="b">
        <f t="shared" si="22"/>
        <v>0</v>
      </c>
      <c r="BC20" s="124">
        <f t="shared" si="31"/>
        <v>0</v>
      </c>
      <c r="BD20" s="124">
        <f t="shared" si="23"/>
        <v>0</v>
      </c>
      <c r="BE20" s="124">
        <f t="shared" si="24"/>
        <v>0</v>
      </c>
    </row>
    <row r="21" spans="1:57" s="111" customFormat="1" ht="14" customHeight="1" x14ac:dyDescent="0.15">
      <c r="A21" s="128">
        <v>44775</v>
      </c>
      <c r="B21" s="24"/>
      <c r="C21" s="24"/>
      <c r="D21" s="24"/>
      <c r="E21" s="24"/>
      <c r="F21" s="24"/>
      <c r="G21" s="24"/>
      <c r="H21" s="24"/>
      <c r="I21" s="24"/>
      <c r="J21" s="24"/>
      <c r="K21" s="125">
        <f t="shared" si="25"/>
        <v>0</v>
      </c>
      <c r="L21" s="24"/>
      <c r="M21" s="24"/>
      <c r="N21" s="24"/>
      <c r="O21" s="24"/>
      <c r="P21" s="24"/>
      <c r="Q21" s="24"/>
      <c r="R21" s="24"/>
      <c r="S21" s="24"/>
      <c r="T21" s="24"/>
      <c r="U21" s="123">
        <f t="shared" si="26"/>
        <v>0</v>
      </c>
      <c r="V21" s="88">
        <f t="shared" si="27"/>
        <v>0</v>
      </c>
      <c r="W21" s="112"/>
      <c r="X21" s="112"/>
      <c r="Y21" s="112"/>
      <c r="Z21" s="112"/>
      <c r="AA21" s="112"/>
      <c r="AB21" s="112"/>
      <c r="AC21" s="112"/>
      <c r="AD21" s="112"/>
      <c r="AE21" s="112"/>
      <c r="AF21" s="112"/>
      <c r="AG21" s="112"/>
      <c r="AH21" s="111" t="b">
        <f t="shared" si="5"/>
        <v>0</v>
      </c>
      <c r="AI21" s="111" t="b">
        <f t="shared" si="6"/>
        <v>0</v>
      </c>
      <c r="AJ21" s="111" t="b">
        <f t="shared" si="7"/>
        <v>0</v>
      </c>
      <c r="AK21" s="111" t="b">
        <f t="shared" si="8"/>
        <v>0</v>
      </c>
      <c r="AL21" s="111" t="b">
        <f t="shared" si="9"/>
        <v>0</v>
      </c>
      <c r="AM21" s="111" t="b">
        <f t="shared" si="10"/>
        <v>0</v>
      </c>
      <c r="AN21" s="111" t="b">
        <f t="shared" si="11"/>
        <v>0</v>
      </c>
      <c r="AO21" s="111" t="b">
        <f t="shared" si="12"/>
        <v>0</v>
      </c>
      <c r="AP21" s="111" t="b">
        <f t="shared" si="13"/>
        <v>0</v>
      </c>
      <c r="AQ21" s="124">
        <f t="shared" si="28"/>
        <v>0</v>
      </c>
      <c r="AR21" s="124">
        <f t="shared" si="29"/>
        <v>0</v>
      </c>
      <c r="AS21" s="124">
        <f t="shared" si="30"/>
        <v>0</v>
      </c>
      <c r="AT21" s="111" t="b">
        <f t="shared" si="14"/>
        <v>0</v>
      </c>
      <c r="AU21" s="111" t="b">
        <f t="shared" si="15"/>
        <v>0</v>
      </c>
      <c r="AV21" s="111" t="b">
        <f t="shared" si="16"/>
        <v>0</v>
      </c>
      <c r="AW21" s="111" t="b">
        <f t="shared" si="17"/>
        <v>0</v>
      </c>
      <c r="AX21" s="111" t="b">
        <f t="shared" si="18"/>
        <v>0</v>
      </c>
      <c r="AY21" s="111" t="b">
        <f t="shared" si="19"/>
        <v>0</v>
      </c>
      <c r="AZ21" s="111" t="b">
        <f t="shared" si="20"/>
        <v>0</v>
      </c>
      <c r="BA21" s="111" t="b">
        <f t="shared" si="21"/>
        <v>0</v>
      </c>
      <c r="BB21" s="111" t="b">
        <f t="shared" si="22"/>
        <v>0</v>
      </c>
      <c r="BC21" s="124">
        <f t="shared" si="31"/>
        <v>0</v>
      </c>
      <c r="BD21" s="124">
        <f t="shared" si="23"/>
        <v>0</v>
      </c>
      <c r="BE21" s="124">
        <f t="shared" si="24"/>
        <v>0</v>
      </c>
    </row>
    <row r="22" spans="1:57" s="111" customFormat="1" ht="14" customHeight="1" x14ac:dyDescent="0.15">
      <c r="A22" s="128">
        <v>44789</v>
      </c>
      <c r="B22" s="24"/>
      <c r="C22" s="24"/>
      <c r="D22" s="24"/>
      <c r="E22" s="24"/>
      <c r="F22" s="24"/>
      <c r="G22" s="24"/>
      <c r="H22" s="24"/>
      <c r="I22" s="24"/>
      <c r="J22" s="24"/>
      <c r="K22" s="125">
        <f t="shared" si="25"/>
        <v>0</v>
      </c>
      <c r="L22" s="24"/>
      <c r="M22" s="24"/>
      <c r="N22" s="24"/>
      <c r="O22" s="24"/>
      <c r="P22" s="24"/>
      <c r="Q22" s="24"/>
      <c r="R22" s="24"/>
      <c r="S22" s="24"/>
      <c r="T22" s="24"/>
      <c r="U22" s="123">
        <f t="shared" si="26"/>
        <v>0</v>
      </c>
      <c r="V22" s="88">
        <f t="shared" si="27"/>
        <v>0</v>
      </c>
      <c r="W22" s="112"/>
      <c r="X22" s="112"/>
      <c r="Y22" s="112"/>
      <c r="Z22" s="112"/>
      <c r="AA22" s="112"/>
      <c r="AB22" s="112"/>
      <c r="AC22" s="112"/>
      <c r="AD22" s="112"/>
      <c r="AE22" s="112"/>
      <c r="AF22" s="112"/>
      <c r="AG22" s="112"/>
      <c r="AH22" s="111" t="b">
        <f t="shared" si="5"/>
        <v>0</v>
      </c>
      <c r="AI22" s="111" t="b">
        <f t="shared" si="6"/>
        <v>0</v>
      </c>
      <c r="AJ22" s="111" t="b">
        <f t="shared" si="7"/>
        <v>0</v>
      </c>
      <c r="AK22" s="111" t="b">
        <f t="shared" si="8"/>
        <v>0</v>
      </c>
      <c r="AL22" s="111" t="b">
        <f t="shared" si="9"/>
        <v>0</v>
      </c>
      <c r="AM22" s="111" t="b">
        <f t="shared" si="10"/>
        <v>0</v>
      </c>
      <c r="AN22" s="111" t="b">
        <f t="shared" si="11"/>
        <v>0</v>
      </c>
      <c r="AO22" s="111" t="b">
        <f t="shared" si="12"/>
        <v>0</v>
      </c>
      <c r="AP22" s="111" t="b">
        <f t="shared" si="13"/>
        <v>0</v>
      </c>
      <c r="AQ22" s="124">
        <f t="shared" si="28"/>
        <v>0</v>
      </c>
      <c r="AR22" s="124">
        <f t="shared" si="29"/>
        <v>0</v>
      </c>
      <c r="AS22" s="124">
        <f t="shared" si="30"/>
        <v>0</v>
      </c>
      <c r="AT22" s="111" t="b">
        <f t="shared" si="14"/>
        <v>0</v>
      </c>
      <c r="AU22" s="111" t="b">
        <f t="shared" si="15"/>
        <v>0</v>
      </c>
      <c r="AV22" s="111" t="b">
        <f t="shared" si="16"/>
        <v>0</v>
      </c>
      <c r="AW22" s="111" t="b">
        <f t="shared" si="17"/>
        <v>0</v>
      </c>
      <c r="AX22" s="111" t="b">
        <f t="shared" si="18"/>
        <v>0</v>
      </c>
      <c r="AY22" s="111" t="b">
        <f t="shared" si="19"/>
        <v>0</v>
      </c>
      <c r="AZ22" s="111" t="b">
        <f t="shared" si="20"/>
        <v>0</v>
      </c>
      <c r="BA22" s="111" t="b">
        <f t="shared" si="21"/>
        <v>0</v>
      </c>
      <c r="BB22" s="111" t="b">
        <f t="shared" si="22"/>
        <v>0</v>
      </c>
      <c r="BC22" s="124">
        <f t="shared" si="31"/>
        <v>0</v>
      </c>
      <c r="BD22" s="124">
        <f t="shared" si="23"/>
        <v>0</v>
      </c>
      <c r="BE22" s="124">
        <f t="shared" si="24"/>
        <v>0</v>
      </c>
    </row>
    <row r="23" spans="1:57" s="111" customFormat="1" ht="14" customHeight="1" x14ac:dyDescent="0.15">
      <c r="A23" s="128">
        <v>44796</v>
      </c>
      <c r="B23" s="24"/>
      <c r="C23" s="24"/>
      <c r="D23" s="24"/>
      <c r="E23" s="24"/>
      <c r="F23" s="24"/>
      <c r="G23" s="24"/>
      <c r="H23" s="24"/>
      <c r="I23" s="24"/>
      <c r="J23" s="24"/>
      <c r="K23" s="125">
        <f t="shared" si="25"/>
        <v>0</v>
      </c>
      <c r="L23" s="24"/>
      <c r="M23" s="24"/>
      <c r="N23" s="24"/>
      <c r="O23" s="24"/>
      <c r="P23" s="24"/>
      <c r="Q23" s="24"/>
      <c r="R23" s="24"/>
      <c r="S23" s="24"/>
      <c r="T23" s="24"/>
      <c r="U23" s="123">
        <f t="shared" si="26"/>
        <v>0</v>
      </c>
      <c r="V23" s="88">
        <f t="shared" si="27"/>
        <v>0</v>
      </c>
      <c r="W23" s="112"/>
      <c r="X23" s="112"/>
      <c r="Y23" s="112"/>
      <c r="Z23" s="112"/>
      <c r="AA23" s="112"/>
      <c r="AB23" s="112"/>
      <c r="AC23" s="112"/>
      <c r="AD23" s="112"/>
      <c r="AE23" s="112"/>
      <c r="AF23" s="112"/>
      <c r="AG23" s="112"/>
      <c r="AH23" s="111" t="b">
        <f t="shared" si="5"/>
        <v>0</v>
      </c>
      <c r="AI23" s="111" t="b">
        <f t="shared" si="6"/>
        <v>0</v>
      </c>
      <c r="AJ23" s="111" t="b">
        <f t="shared" si="7"/>
        <v>0</v>
      </c>
      <c r="AK23" s="111" t="b">
        <f t="shared" si="8"/>
        <v>0</v>
      </c>
      <c r="AL23" s="111" t="b">
        <f t="shared" si="9"/>
        <v>0</v>
      </c>
      <c r="AM23" s="111" t="b">
        <f t="shared" si="10"/>
        <v>0</v>
      </c>
      <c r="AN23" s="111" t="b">
        <f t="shared" si="11"/>
        <v>0</v>
      </c>
      <c r="AO23" s="111" t="b">
        <f t="shared" si="12"/>
        <v>0</v>
      </c>
      <c r="AP23" s="111" t="b">
        <f t="shared" si="13"/>
        <v>0</v>
      </c>
      <c r="AQ23" s="124">
        <f t="shared" si="28"/>
        <v>0</v>
      </c>
      <c r="AR23" s="124">
        <f t="shared" si="29"/>
        <v>0</v>
      </c>
      <c r="AS23" s="124">
        <f t="shared" si="30"/>
        <v>0</v>
      </c>
      <c r="AT23" s="111" t="b">
        <f t="shared" si="14"/>
        <v>0</v>
      </c>
      <c r="AU23" s="111" t="b">
        <f t="shared" si="15"/>
        <v>0</v>
      </c>
      <c r="AV23" s="111" t="b">
        <f t="shared" si="16"/>
        <v>0</v>
      </c>
      <c r="AW23" s="111" t="b">
        <f t="shared" si="17"/>
        <v>0</v>
      </c>
      <c r="AX23" s="111" t="b">
        <f t="shared" si="18"/>
        <v>0</v>
      </c>
      <c r="AY23" s="111" t="b">
        <f t="shared" si="19"/>
        <v>0</v>
      </c>
      <c r="AZ23" s="111" t="b">
        <f t="shared" si="20"/>
        <v>0</v>
      </c>
      <c r="BA23" s="111" t="b">
        <f t="shared" si="21"/>
        <v>0</v>
      </c>
      <c r="BB23" s="111" t="b">
        <f t="shared" si="22"/>
        <v>0</v>
      </c>
      <c r="BC23" s="124">
        <f t="shared" si="31"/>
        <v>0</v>
      </c>
      <c r="BD23" s="124">
        <f t="shared" si="23"/>
        <v>0</v>
      </c>
      <c r="BE23" s="124">
        <f t="shared" si="24"/>
        <v>0</v>
      </c>
    </row>
    <row r="24" spans="1:57" s="111" customFormat="1" ht="14" customHeight="1" x14ac:dyDescent="0.15">
      <c r="A24" s="128">
        <v>44803</v>
      </c>
      <c r="B24" s="24"/>
      <c r="C24" s="24"/>
      <c r="D24" s="24"/>
      <c r="E24" s="24"/>
      <c r="F24" s="24"/>
      <c r="G24" s="24"/>
      <c r="H24" s="24"/>
      <c r="I24" s="24"/>
      <c r="J24" s="24"/>
      <c r="K24" s="125">
        <f t="shared" si="25"/>
        <v>0</v>
      </c>
      <c r="L24" s="24"/>
      <c r="M24" s="24"/>
      <c r="N24" s="24"/>
      <c r="O24" s="24"/>
      <c r="P24" s="24"/>
      <c r="Q24" s="24"/>
      <c r="R24" s="24"/>
      <c r="S24" s="24"/>
      <c r="T24" s="24"/>
      <c r="U24" s="123">
        <f t="shared" si="26"/>
        <v>0</v>
      </c>
      <c r="V24" s="88">
        <f t="shared" si="27"/>
        <v>0</v>
      </c>
      <c r="W24" s="112"/>
      <c r="X24" s="112"/>
      <c r="Y24" s="112"/>
      <c r="Z24" s="112"/>
      <c r="AA24" s="112"/>
      <c r="AB24" s="112"/>
      <c r="AC24" s="112"/>
      <c r="AD24" s="112"/>
      <c r="AE24" s="112"/>
      <c r="AF24" s="112"/>
      <c r="AG24" s="112"/>
      <c r="AH24" s="111" t="b">
        <f t="shared" si="5"/>
        <v>0</v>
      </c>
      <c r="AI24" s="111" t="b">
        <f t="shared" si="6"/>
        <v>0</v>
      </c>
      <c r="AJ24" s="111" t="b">
        <f t="shared" si="7"/>
        <v>0</v>
      </c>
      <c r="AK24" s="111" t="b">
        <f t="shared" si="8"/>
        <v>0</v>
      </c>
      <c r="AL24" s="111" t="b">
        <f t="shared" si="9"/>
        <v>0</v>
      </c>
      <c r="AM24" s="111" t="b">
        <f t="shared" si="10"/>
        <v>0</v>
      </c>
      <c r="AN24" s="111" t="b">
        <f t="shared" si="11"/>
        <v>0</v>
      </c>
      <c r="AO24" s="111" t="b">
        <f t="shared" si="12"/>
        <v>0</v>
      </c>
      <c r="AP24" s="111" t="b">
        <f t="shared" si="13"/>
        <v>0</v>
      </c>
      <c r="AQ24" s="124">
        <f t="shared" si="28"/>
        <v>0</v>
      </c>
      <c r="AR24" s="124">
        <f t="shared" si="29"/>
        <v>0</v>
      </c>
      <c r="AS24" s="124">
        <f t="shared" si="30"/>
        <v>0</v>
      </c>
      <c r="AT24" s="111" t="b">
        <f t="shared" si="14"/>
        <v>0</v>
      </c>
      <c r="AU24" s="111" t="b">
        <f t="shared" si="15"/>
        <v>0</v>
      </c>
      <c r="AV24" s="111" t="b">
        <f t="shared" si="16"/>
        <v>0</v>
      </c>
      <c r="AW24" s="111" t="b">
        <f t="shared" si="17"/>
        <v>0</v>
      </c>
      <c r="AX24" s="111" t="b">
        <f t="shared" si="18"/>
        <v>0</v>
      </c>
      <c r="AY24" s="111" t="b">
        <f t="shared" si="19"/>
        <v>0</v>
      </c>
      <c r="AZ24" s="111" t="b">
        <f t="shared" si="20"/>
        <v>0</v>
      </c>
      <c r="BA24" s="111" t="b">
        <f t="shared" si="21"/>
        <v>0</v>
      </c>
      <c r="BB24" s="111" t="b">
        <f t="shared" si="22"/>
        <v>0</v>
      </c>
      <c r="BC24" s="124">
        <f t="shared" si="31"/>
        <v>0</v>
      </c>
      <c r="BD24" s="124">
        <f t="shared" si="23"/>
        <v>0</v>
      </c>
      <c r="BE24" s="124">
        <f t="shared" si="24"/>
        <v>0</v>
      </c>
    </row>
    <row r="25" spans="1:57" s="111" customFormat="1" ht="14" customHeight="1" x14ac:dyDescent="0.15">
      <c r="A25" s="129">
        <v>44810</v>
      </c>
      <c r="B25" s="24"/>
      <c r="C25" s="24"/>
      <c r="D25" s="24"/>
      <c r="E25" s="24"/>
      <c r="F25" s="24"/>
      <c r="G25" s="24"/>
      <c r="H25" s="24"/>
      <c r="I25" s="24"/>
      <c r="J25" s="24"/>
      <c r="K25" s="125">
        <f t="shared" si="25"/>
        <v>0</v>
      </c>
      <c r="L25" s="24"/>
      <c r="M25" s="24"/>
      <c r="N25" s="24"/>
      <c r="O25" s="24"/>
      <c r="P25" s="24"/>
      <c r="Q25" s="24"/>
      <c r="R25" s="24"/>
      <c r="S25" s="24"/>
      <c r="T25" s="24"/>
      <c r="U25" s="123">
        <f t="shared" si="26"/>
        <v>0</v>
      </c>
      <c r="V25" s="88">
        <f t="shared" si="27"/>
        <v>0</v>
      </c>
      <c r="W25" s="112"/>
      <c r="X25" s="112"/>
      <c r="Y25" s="112"/>
      <c r="Z25" s="112"/>
      <c r="AA25" s="112"/>
      <c r="AB25" s="112"/>
      <c r="AC25" s="112"/>
      <c r="AD25" s="112"/>
      <c r="AE25" s="112"/>
      <c r="AF25" s="112"/>
      <c r="AG25" s="112"/>
      <c r="AH25" s="111" t="b">
        <f t="shared" si="5"/>
        <v>0</v>
      </c>
      <c r="AI25" s="111" t="b">
        <f t="shared" si="6"/>
        <v>0</v>
      </c>
      <c r="AJ25" s="111" t="b">
        <f t="shared" si="7"/>
        <v>0</v>
      </c>
      <c r="AK25" s="111" t="b">
        <f t="shared" si="8"/>
        <v>0</v>
      </c>
      <c r="AL25" s="111" t="b">
        <f t="shared" si="9"/>
        <v>0</v>
      </c>
      <c r="AM25" s="111" t="b">
        <f t="shared" si="10"/>
        <v>0</v>
      </c>
      <c r="AN25" s="111" t="b">
        <f t="shared" si="11"/>
        <v>0</v>
      </c>
      <c r="AO25" s="111" t="b">
        <f t="shared" si="12"/>
        <v>0</v>
      </c>
      <c r="AP25" s="111" t="b">
        <f t="shared" si="13"/>
        <v>0</v>
      </c>
      <c r="AQ25" s="124">
        <f t="shared" si="28"/>
        <v>0</v>
      </c>
      <c r="AR25" s="124">
        <f t="shared" si="29"/>
        <v>0</v>
      </c>
      <c r="AS25" s="124">
        <f t="shared" si="30"/>
        <v>0</v>
      </c>
      <c r="AT25" s="111" t="b">
        <f t="shared" si="14"/>
        <v>0</v>
      </c>
      <c r="AU25" s="111" t="b">
        <f t="shared" si="15"/>
        <v>0</v>
      </c>
      <c r="AV25" s="111" t="b">
        <f t="shared" si="16"/>
        <v>0</v>
      </c>
      <c r="AW25" s="111" t="b">
        <f t="shared" si="17"/>
        <v>0</v>
      </c>
      <c r="AX25" s="111" t="b">
        <f t="shared" si="18"/>
        <v>0</v>
      </c>
      <c r="AY25" s="111" t="b">
        <f t="shared" si="19"/>
        <v>0</v>
      </c>
      <c r="AZ25" s="111" t="b">
        <f t="shared" si="20"/>
        <v>0</v>
      </c>
      <c r="BA25" s="111" t="b">
        <f t="shared" si="21"/>
        <v>0</v>
      </c>
      <c r="BB25" s="111" t="b">
        <f t="shared" si="22"/>
        <v>0</v>
      </c>
      <c r="BC25" s="124">
        <f t="shared" si="31"/>
        <v>0</v>
      </c>
      <c r="BD25" s="124">
        <f t="shared" si="23"/>
        <v>0</v>
      </c>
      <c r="BE25" s="124">
        <f t="shared" si="24"/>
        <v>0</v>
      </c>
    </row>
    <row r="26" spans="1:57" s="111" customFormat="1" ht="14" customHeight="1" x14ac:dyDescent="0.15">
      <c r="A26" s="130">
        <v>44817</v>
      </c>
      <c r="B26" s="24"/>
      <c r="C26" s="24"/>
      <c r="D26" s="24"/>
      <c r="E26" s="24"/>
      <c r="F26" s="24"/>
      <c r="G26" s="24"/>
      <c r="H26" s="24"/>
      <c r="I26" s="24"/>
      <c r="J26" s="24"/>
      <c r="K26" s="125">
        <f t="shared" ref="K26:K27" si="33">SUM(B26:J26)</f>
        <v>0</v>
      </c>
      <c r="L26" s="24"/>
      <c r="M26" s="24"/>
      <c r="N26" s="24"/>
      <c r="O26" s="24"/>
      <c r="P26" s="24"/>
      <c r="Q26" s="24"/>
      <c r="R26" s="24"/>
      <c r="S26" s="24"/>
      <c r="T26" s="24"/>
      <c r="U26" s="123">
        <f t="shared" ref="U26:U27" si="34">SUM(L26:T26)</f>
        <v>0</v>
      </c>
      <c r="V26" s="88">
        <f t="shared" ref="V26:V27" si="35">U26+K26</f>
        <v>0</v>
      </c>
      <c r="W26" s="131" t="s">
        <v>48</v>
      </c>
      <c r="X26" s="132"/>
      <c r="Y26" s="132"/>
      <c r="Z26" s="132"/>
      <c r="AA26" s="112"/>
      <c r="AB26" s="112"/>
      <c r="AC26" s="112"/>
      <c r="AD26" s="112"/>
      <c r="AE26" s="112"/>
      <c r="AF26" s="112"/>
      <c r="AG26" s="112"/>
      <c r="AQ26" s="124"/>
      <c r="AR26" s="124"/>
      <c r="AS26" s="124"/>
      <c r="BC26" s="124"/>
      <c r="BD26" s="124"/>
      <c r="BE26" s="124"/>
    </row>
    <row r="27" spans="1:57" s="111" customFormat="1" ht="14" customHeight="1" x14ac:dyDescent="0.15">
      <c r="A27" s="129">
        <v>44824</v>
      </c>
      <c r="B27" s="24"/>
      <c r="C27" s="24"/>
      <c r="D27" s="24"/>
      <c r="E27" s="24"/>
      <c r="F27" s="24"/>
      <c r="G27" s="24"/>
      <c r="H27" s="24"/>
      <c r="I27" s="24"/>
      <c r="J27" s="24"/>
      <c r="K27" s="125">
        <f t="shared" si="33"/>
        <v>0</v>
      </c>
      <c r="L27" s="24"/>
      <c r="M27" s="24"/>
      <c r="N27" s="24"/>
      <c r="O27" s="24"/>
      <c r="P27" s="24"/>
      <c r="Q27" s="24"/>
      <c r="R27" s="24"/>
      <c r="S27" s="24"/>
      <c r="T27" s="24"/>
      <c r="U27" s="123">
        <f t="shared" si="34"/>
        <v>0</v>
      </c>
      <c r="V27" s="88">
        <f t="shared" si="35"/>
        <v>0</v>
      </c>
      <c r="Z27" s="112"/>
      <c r="AA27" s="112"/>
      <c r="AB27" s="112"/>
      <c r="AC27" s="112"/>
      <c r="AD27" s="112"/>
      <c r="AE27" s="112"/>
      <c r="AF27" s="112"/>
      <c r="AG27" s="112"/>
      <c r="AQ27" s="124"/>
      <c r="AR27" s="124"/>
      <c r="AS27" s="124"/>
      <c r="BC27" s="124"/>
      <c r="BD27" s="124"/>
      <c r="BE27" s="124"/>
    </row>
    <row r="28" spans="1:57" s="111" customFormat="1" ht="14" customHeight="1" x14ac:dyDescent="0.15">
      <c r="A28" s="133">
        <v>44831</v>
      </c>
      <c r="B28" s="24"/>
      <c r="C28" s="24"/>
      <c r="D28" s="24"/>
      <c r="E28" s="24"/>
      <c r="F28" s="24"/>
      <c r="G28" s="24"/>
      <c r="H28" s="24"/>
      <c r="I28" s="24"/>
      <c r="J28" s="24"/>
      <c r="K28" s="125">
        <f t="shared" si="25"/>
        <v>0</v>
      </c>
      <c r="L28" s="24"/>
      <c r="M28" s="24"/>
      <c r="N28" s="24"/>
      <c r="O28" s="24"/>
      <c r="P28" s="24"/>
      <c r="Q28" s="24"/>
      <c r="R28" s="24"/>
      <c r="S28" s="24"/>
      <c r="T28" s="24"/>
      <c r="U28" s="123">
        <f t="shared" si="26"/>
        <v>0</v>
      </c>
      <c r="V28" s="88">
        <f t="shared" si="27"/>
        <v>0</v>
      </c>
      <c r="W28" s="134" t="s">
        <v>27</v>
      </c>
      <c r="X28" s="135"/>
      <c r="Y28" s="135"/>
      <c r="Z28" s="112"/>
      <c r="AA28" s="112"/>
      <c r="AB28" s="112"/>
      <c r="AC28" s="112"/>
      <c r="AD28" s="112"/>
      <c r="AE28" s="112"/>
      <c r="AF28" s="112"/>
      <c r="AG28" s="112"/>
      <c r="AH28" s="111" t="b">
        <f t="shared" si="5"/>
        <v>0</v>
      </c>
      <c r="AI28" s="111" t="b">
        <f t="shared" si="6"/>
        <v>0</v>
      </c>
      <c r="AJ28" s="111" t="b">
        <f t="shared" si="7"/>
        <v>0</v>
      </c>
      <c r="AK28" s="111" t="b">
        <f t="shared" si="8"/>
        <v>0</v>
      </c>
      <c r="AL28" s="111" t="b">
        <f t="shared" si="9"/>
        <v>0</v>
      </c>
      <c r="AM28" s="111" t="b">
        <f t="shared" si="10"/>
        <v>0</v>
      </c>
      <c r="AN28" s="111" t="b">
        <f t="shared" si="11"/>
        <v>0</v>
      </c>
      <c r="AO28" s="111" t="b">
        <f t="shared" si="12"/>
        <v>0</v>
      </c>
      <c r="AP28" s="111" t="b">
        <f t="shared" si="13"/>
        <v>0</v>
      </c>
      <c r="AQ28" s="124">
        <f t="shared" si="28"/>
        <v>0</v>
      </c>
      <c r="AR28" s="124">
        <f t="shared" si="29"/>
        <v>0</v>
      </c>
      <c r="AS28" s="124">
        <f t="shared" si="30"/>
        <v>0</v>
      </c>
      <c r="AT28" s="111" t="b">
        <f t="shared" si="14"/>
        <v>0</v>
      </c>
      <c r="AU28" s="111" t="b">
        <f t="shared" si="15"/>
        <v>0</v>
      </c>
      <c r="AV28" s="111" t="b">
        <f t="shared" si="16"/>
        <v>0</v>
      </c>
      <c r="AW28" s="111" t="b">
        <f t="shared" si="17"/>
        <v>0</v>
      </c>
      <c r="AX28" s="111" t="b">
        <f t="shared" si="18"/>
        <v>0</v>
      </c>
      <c r="AY28" s="111" t="b">
        <f t="shared" si="19"/>
        <v>0</v>
      </c>
      <c r="AZ28" s="111" t="b">
        <f t="shared" si="20"/>
        <v>0</v>
      </c>
      <c r="BA28" s="111" t="b">
        <f t="shared" si="21"/>
        <v>0</v>
      </c>
      <c r="BB28" s="111" t="b">
        <f t="shared" si="22"/>
        <v>0</v>
      </c>
      <c r="BC28" s="124">
        <f t="shared" si="31"/>
        <v>0</v>
      </c>
      <c r="BD28" s="124">
        <f t="shared" si="23"/>
        <v>0</v>
      </c>
      <c r="BE28" s="124">
        <f t="shared" si="24"/>
        <v>0</v>
      </c>
    </row>
    <row r="29" spans="1:57" ht="14" customHeight="1" x14ac:dyDescent="0.15">
      <c r="A29" s="136" t="s">
        <v>30</v>
      </c>
      <c r="B29" s="13"/>
      <c r="C29" s="13"/>
      <c r="D29" s="13"/>
      <c r="E29" s="13"/>
      <c r="F29" s="13"/>
      <c r="G29" s="13"/>
      <c r="H29" s="13"/>
      <c r="I29" s="13"/>
      <c r="J29" s="13"/>
      <c r="K29" s="125">
        <f t="shared" si="25"/>
        <v>0</v>
      </c>
      <c r="L29" s="13"/>
      <c r="M29" s="13"/>
      <c r="N29" s="13"/>
      <c r="O29" s="13"/>
      <c r="P29" s="13"/>
      <c r="Q29" s="13"/>
      <c r="R29" s="13"/>
      <c r="S29" s="13"/>
      <c r="T29" s="13"/>
      <c r="U29" s="123">
        <f t="shared" ref="U29:U32" si="36">SUM(L29:T29)</f>
        <v>0</v>
      </c>
      <c r="V29" s="88">
        <f t="shared" si="27"/>
        <v>0</v>
      </c>
      <c r="W29" s="138" t="s">
        <v>32</v>
      </c>
      <c r="AH29" s="111" t="b">
        <f t="shared" ref="AH29:AH32" si="37">IF(B29=AH$6,"par",IF(AH$6-B29=1,"birdie",IF(AH$6-B29=2,"eagle")))</f>
        <v>0</v>
      </c>
      <c r="AI29" s="111" t="b">
        <f t="shared" ref="AI29:AI32" si="38">IF(C29=AI$6,"par",IF(AI$6-C29=1,"birdie",IF(AI$6-C29=2,"eagle")))</f>
        <v>0</v>
      </c>
      <c r="AJ29" s="111" t="b">
        <f t="shared" ref="AJ29:AJ32" si="39">IF(D29=AJ$6,"par",IF(AJ$6-D29=1,"birdie",IF(AJ$6-D29=2,"eagle")))</f>
        <v>0</v>
      </c>
      <c r="AK29" s="111" t="b">
        <f t="shared" ref="AK29:AK32" si="40">IF(E29=AK$6,"par",IF(AK$6-E29=1,"birdie",IF(AK$6-E29=2,"eagle")))</f>
        <v>0</v>
      </c>
      <c r="AL29" s="111" t="b">
        <f t="shared" ref="AL29:AL32" si="41">IF(F29=AL$6,"par",IF(AL$6-F29=1,"birdie",IF(AL$6-F29=2,"eagle")))</f>
        <v>0</v>
      </c>
      <c r="AM29" s="111" t="b">
        <f t="shared" ref="AM29:AM32" si="42">IF(G29=AM$6,"par",IF(AM$6-G29=1,"birdie",IF(AM$6-G29=2,"eagle")))</f>
        <v>0</v>
      </c>
      <c r="AN29" s="111" t="b">
        <f t="shared" ref="AN29:AN32" si="43">IF(H29=AN$6,"par",IF(AN$6-H29=1,"birdie",IF(AN$6-H29=2,"eagle")))</f>
        <v>0</v>
      </c>
      <c r="AO29" s="111" t="b">
        <f t="shared" ref="AO29:AO32" si="44">IF(I29=AO$6,"par",IF(AO$6-I29=1,"birdie",IF(AO$6-I29=2,"eagle")))</f>
        <v>0</v>
      </c>
      <c r="AP29" s="111" t="b">
        <f t="shared" ref="AP29:AP32" si="45">IF(J29=AP$6,"par",IF(AP$6-J29=1,"birdie",IF(AP$6-J29=2,"eagle")))</f>
        <v>0</v>
      </c>
      <c r="AQ29" s="124">
        <f t="shared" si="28"/>
        <v>0</v>
      </c>
      <c r="AR29" s="124">
        <f t="shared" si="29"/>
        <v>0</v>
      </c>
      <c r="AS29" s="124">
        <f t="shared" si="30"/>
        <v>0</v>
      </c>
      <c r="AT29" s="111" t="b">
        <f t="shared" ref="AT29:AT32" si="46">IF(L29=AT$6,"par",IF(AT$6-L29=1,"birdie",IF(AT$6-L29=2,"eagle")))</f>
        <v>0</v>
      </c>
      <c r="AU29" s="111" t="b">
        <f t="shared" ref="AU29:AU32" si="47">IF(M29=AU$6,"par",IF(AU$6-M29=1,"birdie",IF(AU$6-M29=2,"eagle")))</f>
        <v>0</v>
      </c>
      <c r="AV29" s="111" t="b">
        <f t="shared" ref="AV29:AV32" si="48">IF(N29=AV$6,"par",IF(AV$6-N29=1,"birdie",IF(AV$6-N29=2,"eagle")))</f>
        <v>0</v>
      </c>
      <c r="AW29" s="111" t="b">
        <f t="shared" ref="AW29:AW32" si="49">IF(O29=AW$6,"par",IF(AW$6-O29=1,"birdie",IF(AW$6-O29=2,"eagle")))</f>
        <v>0</v>
      </c>
      <c r="AX29" s="111" t="b">
        <f t="shared" ref="AX29:AX32" si="50">IF(P29=AX$6,"par",IF(AX$6-P29=1,"birdie",IF(AX$6-P29=2,"eagle")))</f>
        <v>0</v>
      </c>
      <c r="AY29" s="111" t="b">
        <f t="shared" ref="AY29:AY32" si="51">IF(Q29=AY$6,"par",IF(AY$6-Q29=1,"birdie",IF(AY$6-Q29=2,"eagle")))</f>
        <v>0</v>
      </c>
      <c r="AZ29" s="111" t="b">
        <f t="shared" ref="AZ29:AZ32" si="52">IF(R29=AZ$6,"par",IF(AZ$6-R29=1,"birdie",IF(AZ$6-R29=2,"eagle")))</f>
        <v>0</v>
      </c>
      <c r="BA29" s="111" t="b">
        <f t="shared" ref="BA29:BA32" si="53">IF(S29=BA$6,"par",IF(BA$6-S29=1,"birdie",IF(BA$6-S29=2,"eagle")))</f>
        <v>0</v>
      </c>
      <c r="BB29" s="111" t="b">
        <f t="shared" ref="BB29:BB32" si="54">IF(T29=BB$6,"par",IF(BB$6-T29=1,"birdie",IF(BB$6-T29=2,"eagle")))</f>
        <v>0</v>
      </c>
      <c r="BC29" s="124">
        <f t="shared" si="31"/>
        <v>0</v>
      </c>
      <c r="BD29" s="124">
        <f t="shared" si="23"/>
        <v>0</v>
      </c>
      <c r="BE29" s="124">
        <f t="shared" si="24"/>
        <v>0</v>
      </c>
    </row>
    <row r="30" spans="1:57" ht="14" customHeight="1" x14ac:dyDescent="0.15">
      <c r="A30" s="136" t="s">
        <v>31</v>
      </c>
      <c r="B30" s="13"/>
      <c r="C30" s="13"/>
      <c r="D30" s="13"/>
      <c r="E30" s="13"/>
      <c r="F30" s="13"/>
      <c r="G30" s="13"/>
      <c r="H30" s="13"/>
      <c r="I30" s="13"/>
      <c r="J30" s="13"/>
      <c r="K30" s="125">
        <f t="shared" si="25"/>
        <v>0</v>
      </c>
      <c r="L30" s="13"/>
      <c r="M30" s="13"/>
      <c r="N30" s="13"/>
      <c r="O30" s="13"/>
      <c r="P30" s="13"/>
      <c r="Q30" s="13"/>
      <c r="R30" s="13"/>
      <c r="S30" s="13"/>
      <c r="T30" s="13"/>
      <c r="U30" s="123">
        <f t="shared" si="36"/>
        <v>0</v>
      </c>
      <c r="V30" s="88">
        <f t="shared" si="27"/>
        <v>0</v>
      </c>
      <c r="W30" s="141" t="s">
        <v>26</v>
      </c>
      <c r="AH30" s="111" t="b">
        <f t="shared" si="37"/>
        <v>0</v>
      </c>
      <c r="AI30" s="111" t="b">
        <f t="shared" si="38"/>
        <v>0</v>
      </c>
      <c r="AJ30" s="111" t="b">
        <f t="shared" si="39"/>
        <v>0</v>
      </c>
      <c r="AK30" s="111" t="b">
        <f t="shared" si="40"/>
        <v>0</v>
      </c>
      <c r="AL30" s="111" t="b">
        <f t="shared" si="41"/>
        <v>0</v>
      </c>
      <c r="AM30" s="111" t="b">
        <f t="shared" si="42"/>
        <v>0</v>
      </c>
      <c r="AN30" s="111" t="b">
        <f t="shared" si="43"/>
        <v>0</v>
      </c>
      <c r="AO30" s="111" t="b">
        <f t="shared" si="44"/>
        <v>0</v>
      </c>
      <c r="AP30" s="111" t="b">
        <f t="shared" si="45"/>
        <v>0</v>
      </c>
      <c r="AQ30" s="124">
        <f t="shared" si="28"/>
        <v>0</v>
      </c>
      <c r="AR30" s="124">
        <f t="shared" si="29"/>
        <v>0</v>
      </c>
      <c r="AS30" s="124">
        <f t="shared" si="30"/>
        <v>0</v>
      </c>
      <c r="AT30" s="111" t="b">
        <f t="shared" si="46"/>
        <v>0</v>
      </c>
      <c r="AU30" s="111" t="b">
        <f t="shared" si="47"/>
        <v>0</v>
      </c>
      <c r="AV30" s="111" t="b">
        <f t="shared" si="48"/>
        <v>0</v>
      </c>
      <c r="AW30" s="111" t="b">
        <f t="shared" si="49"/>
        <v>0</v>
      </c>
      <c r="AX30" s="111" t="b">
        <f t="shared" si="50"/>
        <v>0</v>
      </c>
      <c r="AY30" s="111" t="b">
        <f t="shared" si="51"/>
        <v>0</v>
      </c>
      <c r="AZ30" s="111" t="b">
        <f t="shared" si="52"/>
        <v>0</v>
      </c>
      <c r="BA30" s="111" t="b">
        <f t="shared" si="53"/>
        <v>0</v>
      </c>
      <c r="BB30" s="111" t="b">
        <f t="shared" si="54"/>
        <v>0</v>
      </c>
      <c r="BC30" s="124">
        <f t="shared" si="31"/>
        <v>0</v>
      </c>
      <c r="BD30" s="124">
        <f t="shared" si="23"/>
        <v>0</v>
      </c>
      <c r="BE30" s="124">
        <f t="shared" si="24"/>
        <v>0</v>
      </c>
    </row>
    <row r="31" spans="1:57" ht="14" customHeight="1" x14ac:dyDescent="0.15">
      <c r="A31" s="142" t="s">
        <v>38</v>
      </c>
      <c r="B31" s="13"/>
      <c r="C31" s="13"/>
      <c r="D31" s="13"/>
      <c r="E31" s="13"/>
      <c r="F31" s="13"/>
      <c r="G31" s="13"/>
      <c r="H31" s="13"/>
      <c r="I31" s="13"/>
      <c r="J31" s="13"/>
      <c r="K31" s="125">
        <f t="shared" si="25"/>
        <v>0</v>
      </c>
      <c r="L31" s="13"/>
      <c r="M31" s="13"/>
      <c r="N31" s="13"/>
      <c r="O31" s="13"/>
      <c r="P31" s="13"/>
      <c r="Q31" s="13"/>
      <c r="R31" s="13"/>
      <c r="S31" s="13"/>
      <c r="T31" s="13"/>
      <c r="U31" s="123">
        <f t="shared" si="36"/>
        <v>0</v>
      </c>
      <c r="V31" s="88">
        <f t="shared" si="27"/>
        <v>0</v>
      </c>
      <c r="W31" s="141" t="s">
        <v>25</v>
      </c>
      <c r="AH31" s="111" t="b">
        <f t="shared" si="37"/>
        <v>0</v>
      </c>
      <c r="AI31" s="111" t="b">
        <f t="shared" si="38"/>
        <v>0</v>
      </c>
      <c r="AJ31" s="111" t="b">
        <f t="shared" si="39"/>
        <v>0</v>
      </c>
      <c r="AK31" s="111" t="b">
        <f t="shared" si="40"/>
        <v>0</v>
      </c>
      <c r="AL31" s="111" t="b">
        <f t="shared" si="41"/>
        <v>0</v>
      </c>
      <c r="AM31" s="111" t="b">
        <f t="shared" si="42"/>
        <v>0</v>
      </c>
      <c r="AN31" s="111" t="b">
        <f t="shared" si="43"/>
        <v>0</v>
      </c>
      <c r="AO31" s="111" t="b">
        <f t="shared" si="44"/>
        <v>0</v>
      </c>
      <c r="AP31" s="111" t="b">
        <f t="shared" si="45"/>
        <v>0</v>
      </c>
      <c r="AQ31" s="124">
        <f t="shared" si="28"/>
        <v>0</v>
      </c>
      <c r="AR31" s="124">
        <f t="shared" si="29"/>
        <v>0</v>
      </c>
      <c r="AS31" s="124">
        <f t="shared" si="30"/>
        <v>0</v>
      </c>
      <c r="AT31" s="111" t="b">
        <f t="shared" si="46"/>
        <v>0</v>
      </c>
      <c r="AU31" s="111" t="b">
        <f t="shared" si="47"/>
        <v>0</v>
      </c>
      <c r="AV31" s="111" t="b">
        <f t="shared" si="48"/>
        <v>0</v>
      </c>
      <c r="AW31" s="111" t="b">
        <f t="shared" si="49"/>
        <v>0</v>
      </c>
      <c r="AX31" s="111" t="b">
        <f t="shared" si="50"/>
        <v>0</v>
      </c>
      <c r="AY31" s="111" t="b">
        <f t="shared" si="51"/>
        <v>0</v>
      </c>
      <c r="AZ31" s="111" t="b">
        <f t="shared" si="52"/>
        <v>0</v>
      </c>
      <c r="BA31" s="111" t="b">
        <f t="shared" si="53"/>
        <v>0</v>
      </c>
      <c r="BB31" s="111" t="b">
        <f t="shared" si="54"/>
        <v>0</v>
      </c>
      <c r="BC31" s="124">
        <f t="shared" si="31"/>
        <v>0</v>
      </c>
      <c r="BD31" s="124">
        <f t="shared" si="23"/>
        <v>0</v>
      </c>
      <c r="BE31" s="124">
        <f t="shared" si="24"/>
        <v>0</v>
      </c>
    </row>
    <row r="32" spans="1:57" ht="14" customHeight="1" thickBot="1" x14ac:dyDescent="0.2">
      <c r="A32" s="143" t="s">
        <v>39</v>
      </c>
      <c r="B32" s="29"/>
      <c r="C32" s="29"/>
      <c r="D32" s="29"/>
      <c r="E32" s="29"/>
      <c r="F32" s="29"/>
      <c r="G32" s="29"/>
      <c r="H32" s="29"/>
      <c r="I32" s="29"/>
      <c r="J32" s="29"/>
      <c r="K32" s="145">
        <f t="shared" si="25"/>
        <v>0</v>
      </c>
      <c r="L32" s="29"/>
      <c r="M32" s="29"/>
      <c r="N32" s="29"/>
      <c r="O32" s="29"/>
      <c r="P32" s="29"/>
      <c r="Q32" s="29"/>
      <c r="R32" s="29"/>
      <c r="S32" s="29"/>
      <c r="T32" s="29"/>
      <c r="U32" s="146">
        <f t="shared" si="36"/>
        <v>0</v>
      </c>
      <c r="V32" s="147">
        <f t="shared" si="27"/>
        <v>0</v>
      </c>
      <c r="W32" s="141" t="s">
        <v>24</v>
      </c>
      <c r="AH32" s="111" t="b">
        <f t="shared" si="37"/>
        <v>0</v>
      </c>
      <c r="AI32" s="111" t="b">
        <f t="shared" si="38"/>
        <v>0</v>
      </c>
      <c r="AJ32" s="111" t="b">
        <f t="shared" si="39"/>
        <v>0</v>
      </c>
      <c r="AK32" s="111" t="b">
        <f t="shared" si="40"/>
        <v>0</v>
      </c>
      <c r="AL32" s="111" t="b">
        <f t="shared" si="41"/>
        <v>0</v>
      </c>
      <c r="AM32" s="111" t="b">
        <f t="shared" si="42"/>
        <v>0</v>
      </c>
      <c r="AN32" s="111" t="b">
        <f t="shared" si="43"/>
        <v>0</v>
      </c>
      <c r="AO32" s="111" t="b">
        <f t="shared" si="44"/>
        <v>0</v>
      </c>
      <c r="AP32" s="111" t="b">
        <f t="shared" si="45"/>
        <v>0</v>
      </c>
      <c r="AQ32" s="124">
        <f t="shared" si="28"/>
        <v>0</v>
      </c>
      <c r="AR32" s="124">
        <f t="shared" si="29"/>
        <v>0</v>
      </c>
      <c r="AS32" s="124">
        <f t="shared" si="30"/>
        <v>0</v>
      </c>
      <c r="AT32" s="111" t="b">
        <f t="shared" si="46"/>
        <v>0</v>
      </c>
      <c r="AU32" s="111" t="b">
        <f t="shared" si="47"/>
        <v>0</v>
      </c>
      <c r="AV32" s="111" t="b">
        <f t="shared" si="48"/>
        <v>0</v>
      </c>
      <c r="AW32" s="111" t="b">
        <f t="shared" si="49"/>
        <v>0</v>
      </c>
      <c r="AX32" s="111" t="b">
        <f t="shared" si="50"/>
        <v>0</v>
      </c>
      <c r="AY32" s="111" t="b">
        <f t="shared" si="51"/>
        <v>0</v>
      </c>
      <c r="AZ32" s="111" t="b">
        <f t="shared" si="52"/>
        <v>0</v>
      </c>
      <c r="BA32" s="111" t="b">
        <f t="shared" si="53"/>
        <v>0</v>
      </c>
      <c r="BB32" s="111" t="b">
        <f t="shared" si="54"/>
        <v>0</v>
      </c>
      <c r="BC32" s="124">
        <f t="shared" si="31"/>
        <v>0</v>
      </c>
      <c r="BD32" s="124">
        <f t="shared" si="23"/>
        <v>0</v>
      </c>
      <c r="BE32" s="124">
        <f t="shared" si="24"/>
        <v>0</v>
      </c>
    </row>
    <row r="33" spans="1:57" x14ac:dyDescent="0.15">
      <c r="AP33" s="152" t="s">
        <v>22</v>
      </c>
      <c r="AQ33" s="153">
        <f>SUM(AQ9:AQ32)</f>
        <v>0</v>
      </c>
      <c r="AR33" s="153">
        <f>SUM(AR9:AR32)</f>
        <v>0</v>
      </c>
      <c r="AS33" s="153">
        <f>SUM(AS9:AS32)</f>
        <v>0</v>
      </c>
      <c r="BB33" s="152" t="s">
        <v>22</v>
      </c>
      <c r="BC33" s="153">
        <f>SUM(BC9:BC32)</f>
        <v>0</v>
      </c>
      <c r="BD33" s="153">
        <f>SUM(BD9:BD32)</f>
        <v>0</v>
      </c>
      <c r="BE33" s="153">
        <f t="shared" ref="BE33" si="55">SUM(BE9:BE32)</f>
        <v>0</v>
      </c>
    </row>
    <row r="34" spans="1:57" x14ac:dyDescent="0.15">
      <c r="A34" s="154" t="s">
        <v>40</v>
      </c>
    </row>
  </sheetData>
  <sheetProtection algorithmName="SHA-512" hashValue="RIQD2ELtrP3Wl4+0Ksh2EKTrO7OZBFa/0zsaUJtR6/YoLu3FLF60Jpe3dhwucTnQXdjW5ASrkS8fPMu/vuGboA==" saltValue="Ia39hA+MaPWTKkYMiGJiZA==" spinCount="100000" sheet="1" objects="1" scenarios="1"/>
  <mergeCells count="4">
    <mergeCell ref="A1:V1"/>
    <mergeCell ref="B2:J2"/>
    <mergeCell ref="AQ6:AS6"/>
    <mergeCell ref="BC6:BE6"/>
  </mergeCells>
  <phoneticPr fontId="5" type="noConversion"/>
  <conditionalFormatting sqref="C9:C32 I9:I32 M9:M32 Q9:Q32">
    <cfRule type="cellIs" dxfId="17" priority="107" stopIfTrue="1" operator="between">
      <formula>1</formula>
      <formula>3</formula>
    </cfRule>
    <cfRule type="cellIs" dxfId="16" priority="175" stopIfTrue="1" operator="equal">
      <formula>5</formula>
    </cfRule>
    <cfRule type="cellIs" dxfId="15" priority="176" stopIfTrue="1" operator="equal">
      <formula>4</formula>
    </cfRule>
  </conditionalFormatting>
  <conditionalFormatting sqref="B9:B32 D9:D32 F9:G32 J9:J32 L9:L32 N9:N32 P9:P32 R9:R32 T9:T32">
    <cfRule type="cellIs" dxfId="14" priority="104" stopIfTrue="1" operator="between">
      <formula>1</formula>
      <formula>2</formula>
    </cfRule>
    <cfRule type="cellIs" dxfId="13" priority="105" stopIfTrue="1" operator="equal">
      <formula>4</formula>
    </cfRule>
    <cfRule type="cellIs" dxfId="12" priority="106" stopIfTrue="1" operator="equal">
      <formula>3</formula>
    </cfRule>
  </conditionalFormatting>
  <conditionalFormatting sqref="E9:E32 H9:H32 O9:O32 S9:S32">
    <cfRule type="cellIs" dxfId="11" priority="73" stopIfTrue="1" operator="equal">
      <formula>1</formula>
    </cfRule>
    <cfRule type="cellIs" dxfId="10" priority="74" stopIfTrue="1" operator="equal">
      <formula>2</formula>
    </cfRule>
    <cfRule type="cellIs" dxfId="9" priority="76" stopIfTrue="1" operator="equal">
      <formula>3</formula>
    </cfRule>
  </conditionalFormatting>
  <printOptions horizontalCentered="1" verticalCentered="1"/>
  <pageMargins left="0" right="0" top="0.74803149606299213" bottom="0.74803149606299213" header="0.31496062992125984" footer="0.31496062992125984"/>
  <pageSetup fitToWidth="0" orientation="landscape" r:id="rId1"/>
  <ignoredErrors>
    <ignoredError sqref="K1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99"/>
    <pageSetUpPr fitToPage="1"/>
  </sheetPr>
  <dimension ref="A1:A12"/>
  <sheetViews>
    <sheetView showGridLines="0" zoomScale="130" workbookViewId="0">
      <selection sqref="A1:A2"/>
    </sheetView>
  </sheetViews>
  <sheetFormatPr baseColWidth="10" defaultColWidth="8.83203125" defaultRowHeight="13" x14ac:dyDescent="0.15"/>
  <cols>
    <col min="1" max="1" width="122" customWidth="1"/>
  </cols>
  <sheetData>
    <row r="1" spans="1:1" x14ac:dyDescent="0.15">
      <c r="A1" s="177" t="s">
        <v>7</v>
      </c>
    </row>
    <row r="2" spans="1:1" x14ac:dyDescent="0.15">
      <c r="A2" s="178"/>
    </row>
    <row r="3" spans="1:1" s="12" customFormat="1" ht="22.25" customHeight="1" x14ac:dyDescent="0.15">
      <c r="A3" s="16" t="s">
        <v>8</v>
      </c>
    </row>
    <row r="4" spans="1:1" s="12" customFormat="1" ht="35" customHeight="1" x14ac:dyDescent="0.15">
      <c r="A4" s="17" t="s">
        <v>20</v>
      </c>
    </row>
    <row r="5" spans="1:1" s="12" customFormat="1" ht="60" customHeight="1" x14ac:dyDescent="0.15">
      <c r="A5" s="17" t="s">
        <v>23</v>
      </c>
    </row>
    <row r="6" spans="1:1" s="12" customFormat="1" ht="21.75" customHeight="1" x14ac:dyDescent="0.15">
      <c r="A6" s="17" t="s">
        <v>9</v>
      </c>
    </row>
    <row r="7" spans="1:1" s="12" customFormat="1" ht="21.75" customHeight="1" x14ac:dyDescent="0.15">
      <c r="A7" s="17" t="s">
        <v>10</v>
      </c>
    </row>
    <row r="8" spans="1:1" s="12" customFormat="1" ht="21.75" customHeight="1" x14ac:dyDescent="0.15">
      <c r="A8" s="17" t="s">
        <v>21</v>
      </c>
    </row>
    <row r="9" spans="1:1" s="12" customFormat="1" ht="35" customHeight="1" x14ac:dyDescent="0.15">
      <c r="A9" s="17" t="s">
        <v>41</v>
      </c>
    </row>
    <row r="10" spans="1:1" s="15" customFormat="1" ht="21.75" customHeight="1" x14ac:dyDescent="0.15">
      <c r="A10" s="17" t="s">
        <v>46</v>
      </c>
    </row>
    <row r="11" spans="1:1" s="15" customFormat="1" ht="21.75" customHeight="1" x14ac:dyDescent="0.15">
      <c r="A11" s="17" t="s">
        <v>47</v>
      </c>
    </row>
    <row r="12" spans="1:1" s="12" customFormat="1" ht="21.75" customHeight="1" thickBot="1" x14ac:dyDescent="0.2">
      <c r="A12" s="18" t="s">
        <v>45</v>
      </c>
    </row>
  </sheetData>
  <sheetProtection algorithmName="SHA-512" hashValue="0xwgmsqnYM9bvf0YFnzxwWBvSRw/VDWURSjJBeo3aVkZOtZ5rsH0C2k53Qdy9HuvOw8cq/VjIKfx/Zvv7Nwhkg==" saltValue="itt7xaeWKiKdOG0j1JiCHg==" spinCount="100000" sheet="1" objects="1" scenarios="1"/>
  <mergeCells count="1">
    <mergeCell ref="A1:A2"/>
  </mergeCells>
  <phoneticPr fontId="5" type="noConversion"/>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4D23B-0A69-4DD1-A875-4344D091084C}">
  <sheetPr>
    <tabColor rgb="FF72FEF7"/>
  </sheetPr>
  <dimension ref="A1:BF33"/>
  <sheetViews>
    <sheetView zoomScale="110" zoomScaleNormal="110" workbookViewId="0">
      <selection sqref="A1:V1"/>
    </sheetView>
  </sheetViews>
  <sheetFormatPr baseColWidth="10" defaultColWidth="8.83203125" defaultRowHeight="13" x14ac:dyDescent="0.15"/>
  <cols>
    <col min="1" max="1" width="20.83203125" style="2" customWidth="1"/>
    <col min="2" max="10" width="4.33203125" style="1" customWidth="1"/>
    <col min="11" max="11" width="4.6640625" style="4" customWidth="1"/>
    <col min="12" max="20" width="4.33203125" style="1" customWidth="1"/>
    <col min="21" max="21" width="4.6640625" style="4" customWidth="1"/>
    <col min="22" max="22" width="5.5" style="19" bestFit="1" customWidth="1"/>
    <col min="23" max="23" width="7.33203125" bestFit="1" customWidth="1"/>
    <col min="24" max="24" width="9" customWidth="1"/>
    <col min="25" max="25" width="4.5" customWidth="1"/>
    <col min="26" max="33" width="9" customWidth="1"/>
    <col min="34" max="58" width="8.83203125" hidden="1" customWidth="1"/>
  </cols>
  <sheetData>
    <row r="1" spans="1:57" s="9" customFormat="1" ht="28.25" customHeight="1" thickBot="1" x14ac:dyDescent="0.2">
      <c r="A1" s="179" t="s">
        <v>44</v>
      </c>
      <c r="B1" s="180"/>
      <c r="C1" s="180"/>
      <c r="D1" s="180"/>
      <c r="E1" s="180"/>
      <c r="F1" s="180"/>
      <c r="G1" s="180"/>
      <c r="H1" s="180"/>
      <c r="I1" s="180"/>
      <c r="J1" s="180"/>
      <c r="K1" s="180"/>
      <c r="L1" s="180"/>
      <c r="M1" s="180"/>
      <c r="N1" s="180"/>
      <c r="O1" s="180"/>
      <c r="P1" s="180"/>
      <c r="Q1" s="180"/>
      <c r="R1" s="180"/>
      <c r="S1" s="180"/>
      <c r="T1" s="180"/>
      <c r="U1" s="180"/>
      <c r="V1" s="181"/>
      <c r="W1" s="40" t="s">
        <v>37</v>
      </c>
      <c r="X1" s="34"/>
      <c r="Y1" s="55"/>
      <c r="Z1" s="55"/>
      <c r="AA1" s="55"/>
      <c r="AB1" s="56"/>
      <c r="AC1" s="56"/>
      <c r="AD1" s="56"/>
      <c r="AE1" s="56"/>
      <c r="AF1" s="56"/>
      <c r="AG1" s="56"/>
    </row>
    <row r="2" spans="1:57" s="10" customFormat="1" ht="19.75" customHeight="1" x14ac:dyDescent="0.15">
      <c r="A2" s="44" t="s">
        <v>16</v>
      </c>
      <c r="B2" s="182" t="s">
        <v>29</v>
      </c>
      <c r="C2" s="182"/>
      <c r="D2" s="182"/>
      <c r="E2" s="182"/>
      <c r="F2" s="182"/>
      <c r="G2" s="182"/>
      <c r="H2" s="182"/>
      <c r="I2" s="182"/>
      <c r="J2" s="182"/>
      <c r="K2" s="11"/>
      <c r="L2" s="11"/>
      <c r="M2" s="11"/>
      <c r="N2" s="11"/>
      <c r="O2" s="11"/>
      <c r="P2" s="11"/>
      <c r="Q2" s="11"/>
      <c r="R2" s="11"/>
      <c r="S2" s="11"/>
      <c r="T2" s="11"/>
      <c r="U2" s="11"/>
      <c r="V2" s="32" t="s">
        <v>3</v>
      </c>
      <c r="W2" s="47" t="s">
        <v>17</v>
      </c>
      <c r="X2" s="57">
        <f>BC33</f>
        <v>0</v>
      </c>
      <c r="Y2" s="58"/>
      <c r="Z2" s="58"/>
      <c r="AA2" s="58"/>
      <c r="AB2" s="58"/>
      <c r="AC2" s="58"/>
      <c r="AD2" s="58"/>
      <c r="AE2" s="58"/>
      <c r="AF2" s="58"/>
      <c r="AG2" s="58"/>
    </row>
    <row r="3" spans="1:57" s="3" customFormat="1" ht="15" customHeight="1" x14ac:dyDescent="0.15">
      <c r="A3" s="155" t="s">
        <v>0</v>
      </c>
      <c r="B3" s="49"/>
      <c r="C3" s="49"/>
      <c r="D3" s="49"/>
      <c r="E3" s="49"/>
      <c r="F3" s="49"/>
      <c r="G3" s="49"/>
      <c r="H3" s="49"/>
      <c r="I3" s="49"/>
      <c r="J3" s="49"/>
      <c r="K3" s="50"/>
      <c r="L3" s="49"/>
      <c r="M3" s="49"/>
      <c r="N3" s="49"/>
      <c r="O3" s="49"/>
      <c r="P3" s="49"/>
      <c r="Q3" s="49"/>
      <c r="R3" s="49"/>
      <c r="S3" s="49"/>
      <c r="T3" s="49"/>
      <c r="U3" s="50"/>
      <c r="V3" s="30"/>
      <c r="W3" s="42" t="s">
        <v>18</v>
      </c>
      <c r="X3" s="59">
        <f>BD33</f>
        <v>0</v>
      </c>
      <c r="Y3" s="60"/>
      <c r="Z3" s="60"/>
      <c r="AA3" s="60"/>
      <c r="AB3" s="60"/>
      <c r="AC3" s="60"/>
      <c r="AD3" s="60"/>
      <c r="AE3" s="60"/>
      <c r="AF3" s="60"/>
      <c r="AG3" s="60"/>
    </row>
    <row r="4" spans="1:57" s="3" customFormat="1" ht="14" thickBot="1" x14ac:dyDescent="0.2">
      <c r="A4" s="155" t="s">
        <v>6</v>
      </c>
      <c r="B4" s="49" t="str">
        <f>IF(B3&gt;0,B3-B8," ")</f>
        <v xml:space="preserve"> </v>
      </c>
      <c r="C4" s="49" t="str">
        <f t="shared" ref="C4:J4" si="0">IF(C3&gt;0,C3-C8," ")</f>
        <v xml:space="preserve"> </v>
      </c>
      <c r="D4" s="49" t="str">
        <f t="shared" si="0"/>
        <v xml:space="preserve"> </v>
      </c>
      <c r="E4" s="49" t="str">
        <f t="shared" si="0"/>
        <v xml:space="preserve"> </v>
      </c>
      <c r="F4" s="49" t="str">
        <f t="shared" si="0"/>
        <v xml:space="preserve"> </v>
      </c>
      <c r="G4" s="49" t="str">
        <f t="shared" si="0"/>
        <v xml:space="preserve"> </v>
      </c>
      <c r="H4" s="49" t="str">
        <f t="shared" si="0"/>
        <v xml:space="preserve"> </v>
      </c>
      <c r="I4" s="49" t="str">
        <f t="shared" si="0"/>
        <v xml:space="preserve"> </v>
      </c>
      <c r="J4" s="49" t="str">
        <f t="shared" si="0"/>
        <v xml:space="preserve"> </v>
      </c>
      <c r="K4" s="50"/>
      <c r="L4" s="49" t="str">
        <f t="shared" ref="L4:S4" si="1">IF(L3&gt;0,L3-L8," ")</f>
        <v xml:space="preserve"> </v>
      </c>
      <c r="M4" s="49" t="str">
        <f t="shared" si="1"/>
        <v xml:space="preserve"> </v>
      </c>
      <c r="N4" s="49" t="str">
        <f t="shared" si="1"/>
        <v xml:space="preserve"> </v>
      </c>
      <c r="O4" s="49" t="str">
        <f t="shared" si="1"/>
        <v xml:space="preserve"> </v>
      </c>
      <c r="P4" s="49" t="str">
        <f t="shared" si="1"/>
        <v xml:space="preserve"> </v>
      </c>
      <c r="Q4" s="49" t="str">
        <f t="shared" si="1"/>
        <v xml:space="preserve"> </v>
      </c>
      <c r="R4" s="49" t="str">
        <f t="shared" si="1"/>
        <v xml:space="preserve"> </v>
      </c>
      <c r="S4" s="49" t="str">
        <f t="shared" si="1"/>
        <v xml:space="preserve"> </v>
      </c>
      <c r="T4" s="49" t="str">
        <f>IF(T3&gt;0,T3-T8," ")</f>
        <v xml:space="preserve"> </v>
      </c>
      <c r="U4" s="50">
        <f>SUM(L4:T4)</f>
        <v>0</v>
      </c>
      <c r="V4" s="30"/>
      <c r="W4" s="35" t="s">
        <v>19</v>
      </c>
      <c r="X4" s="61">
        <f>BE33</f>
        <v>0</v>
      </c>
      <c r="Y4" s="62"/>
      <c r="Z4" s="62"/>
      <c r="AA4" s="62"/>
      <c r="AB4" s="62"/>
      <c r="AC4" s="62"/>
      <c r="AD4" s="62"/>
      <c r="AE4" s="62"/>
      <c r="AF4" s="62"/>
      <c r="AG4" s="62"/>
    </row>
    <row r="5" spans="1:57" s="5" customFormat="1" ht="12" x14ac:dyDescent="0.15">
      <c r="A5" s="31" t="s">
        <v>5</v>
      </c>
      <c r="B5" s="156"/>
      <c r="C5" s="156"/>
      <c r="D5" s="156"/>
      <c r="E5" s="156"/>
      <c r="F5" s="156"/>
      <c r="G5" s="156"/>
      <c r="H5" s="156"/>
      <c r="I5" s="156"/>
      <c r="J5" s="156"/>
      <c r="K5" s="6"/>
      <c r="L5" s="156"/>
      <c r="M5" s="156"/>
      <c r="N5" s="156"/>
      <c r="O5" s="156"/>
      <c r="P5" s="156"/>
      <c r="Q5" s="156"/>
      <c r="R5" s="156"/>
      <c r="S5" s="156"/>
      <c r="T5" s="156"/>
      <c r="U5" s="7"/>
      <c r="V5" s="30"/>
    </row>
    <row r="6" spans="1:57" s="8" customFormat="1" ht="15" thickBot="1" x14ac:dyDescent="0.2">
      <c r="A6" s="63" t="s">
        <v>4</v>
      </c>
      <c r="B6" s="157">
        <v>4</v>
      </c>
      <c r="C6" s="157">
        <v>5</v>
      </c>
      <c r="D6" s="157">
        <v>4</v>
      </c>
      <c r="E6" s="157">
        <v>3</v>
      </c>
      <c r="F6" s="157">
        <v>4</v>
      </c>
      <c r="G6" s="157">
        <v>4</v>
      </c>
      <c r="H6" s="157">
        <v>3</v>
      </c>
      <c r="I6" s="157">
        <v>5</v>
      </c>
      <c r="J6" s="157">
        <v>4</v>
      </c>
      <c r="K6" s="64">
        <f>SUM(B6:J6)</f>
        <v>36</v>
      </c>
      <c r="L6" s="157">
        <v>4</v>
      </c>
      <c r="M6" s="157">
        <v>5</v>
      </c>
      <c r="N6" s="157">
        <v>4</v>
      </c>
      <c r="O6" s="157">
        <v>3</v>
      </c>
      <c r="P6" s="157">
        <v>4</v>
      </c>
      <c r="Q6" s="157">
        <v>5</v>
      </c>
      <c r="R6" s="157">
        <v>4</v>
      </c>
      <c r="S6" s="157">
        <v>3</v>
      </c>
      <c r="T6" s="157">
        <v>4</v>
      </c>
      <c r="U6" s="64">
        <f>SUM(L6:T6)</f>
        <v>36</v>
      </c>
      <c r="V6" s="65">
        <f>U6+K6</f>
        <v>72</v>
      </c>
      <c r="W6" s="66" t="s">
        <v>33</v>
      </c>
      <c r="AH6" s="21">
        <v>4</v>
      </c>
      <c r="AI6" s="21">
        <v>5</v>
      </c>
      <c r="AJ6" s="21">
        <v>4</v>
      </c>
      <c r="AK6" s="21">
        <v>3</v>
      </c>
      <c r="AL6" s="21">
        <v>4</v>
      </c>
      <c r="AM6" s="21">
        <v>4</v>
      </c>
      <c r="AN6" s="21">
        <v>3</v>
      </c>
      <c r="AO6" s="21">
        <v>5</v>
      </c>
      <c r="AP6" s="21">
        <v>4</v>
      </c>
      <c r="AQ6" s="183" t="s">
        <v>14</v>
      </c>
      <c r="AR6" s="183"/>
      <c r="AS6" s="183"/>
      <c r="AT6" s="21">
        <v>4</v>
      </c>
      <c r="AU6" s="21">
        <v>5</v>
      </c>
      <c r="AV6" s="21">
        <v>4</v>
      </c>
      <c r="AW6" s="21">
        <v>3</v>
      </c>
      <c r="AX6" s="21">
        <v>4</v>
      </c>
      <c r="AY6" s="21">
        <v>5</v>
      </c>
      <c r="AZ6" s="21">
        <v>4</v>
      </c>
      <c r="BA6" s="21">
        <v>3</v>
      </c>
      <c r="BB6" s="21">
        <v>4</v>
      </c>
      <c r="BC6" s="183" t="s">
        <v>15</v>
      </c>
      <c r="BD6" s="183"/>
      <c r="BE6" s="183"/>
    </row>
    <row r="7" spans="1:57" s="5" customFormat="1" ht="17" thickBot="1" x14ac:dyDescent="0.25">
      <c r="A7" s="28" t="s">
        <v>12</v>
      </c>
      <c r="B7" s="36">
        <v>1</v>
      </c>
      <c r="C7" s="36">
        <v>2</v>
      </c>
      <c r="D7" s="36">
        <v>3</v>
      </c>
      <c r="E7" s="36">
        <v>4</v>
      </c>
      <c r="F7" s="36">
        <v>5</v>
      </c>
      <c r="G7" s="36">
        <v>6</v>
      </c>
      <c r="H7" s="36">
        <v>7</v>
      </c>
      <c r="I7" s="36">
        <v>8</v>
      </c>
      <c r="J7" s="36">
        <v>9</v>
      </c>
      <c r="K7" s="37" t="s">
        <v>1</v>
      </c>
      <c r="L7" s="36">
        <v>10</v>
      </c>
      <c r="M7" s="36">
        <v>11</v>
      </c>
      <c r="N7" s="36">
        <v>12</v>
      </c>
      <c r="O7" s="36">
        <v>13</v>
      </c>
      <c r="P7" s="36">
        <v>14</v>
      </c>
      <c r="Q7" s="36">
        <v>15</v>
      </c>
      <c r="R7" s="36">
        <v>16</v>
      </c>
      <c r="S7" s="36">
        <v>17</v>
      </c>
      <c r="T7" s="36">
        <v>18</v>
      </c>
      <c r="U7" s="37" t="s">
        <v>2</v>
      </c>
      <c r="V7" s="32"/>
      <c r="W7" s="109"/>
      <c r="X7" s="54" t="s">
        <v>34</v>
      </c>
      <c r="AH7" s="22">
        <v>1</v>
      </c>
      <c r="AI7" s="22">
        <v>2</v>
      </c>
      <c r="AJ7" s="22">
        <v>3</v>
      </c>
      <c r="AK7" s="22">
        <v>4</v>
      </c>
      <c r="AL7" s="22">
        <v>5</v>
      </c>
      <c r="AM7" s="22">
        <v>6</v>
      </c>
      <c r="AN7" s="22">
        <v>7</v>
      </c>
      <c r="AO7" s="22">
        <v>8</v>
      </c>
      <c r="AP7" s="22">
        <v>9</v>
      </c>
      <c r="AQ7" s="23" t="s">
        <v>4</v>
      </c>
      <c r="AR7" s="23" t="s">
        <v>11</v>
      </c>
      <c r="AS7" s="23" t="s">
        <v>13</v>
      </c>
      <c r="AT7" s="22">
        <v>10</v>
      </c>
      <c r="AU7" s="22">
        <v>11</v>
      </c>
      <c r="AV7" s="22">
        <v>12</v>
      </c>
      <c r="AW7" s="22">
        <v>13</v>
      </c>
      <c r="AX7" s="22">
        <v>14</v>
      </c>
      <c r="AY7" s="22">
        <v>15</v>
      </c>
      <c r="AZ7" s="22">
        <v>16</v>
      </c>
      <c r="BA7" s="22">
        <v>17</v>
      </c>
      <c r="BB7" s="22">
        <v>18</v>
      </c>
      <c r="BC7" s="22" t="s">
        <v>4</v>
      </c>
      <c r="BD7" s="22" t="s">
        <v>11</v>
      </c>
      <c r="BE7" s="22" t="s">
        <v>13</v>
      </c>
    </row>
    <row r="8" spans="1:57" s="5" customFormat="1" ht="16.25" customHeight="1" thickBot="1" x14ac:dyDescent="0.2">
      <c r="A8" s="67" t="s">
        <v>28</v>
      </c>
      <c r="B8" s="116"/>
      <c r="C8" s="116"/>
      <c r="D8" s="116"/>
      <c r="E8" s="116"/>
      <c r="F8" s="116"/>
      <c r="G8" s="116"/>
      <c r="H8" s="116"/>
      <c r="I8" s="116"/>
      <c r="J8" s="116"/>
      <c r="K8" s="68"/>
      <c r="L8" s="116"/>
      <c r="M8" s="116"/>
      <c r="N8" s="116"/>
      <c r="O8" s="116"/>
      <c r="P8" s="116"/>
      <c r="Q8" s="116"/>
      <c r="R8" s="116"/>
      <c r="S8" s="116"/>
      <c r="T8" s="116"/>
      <c r="U8" s="69"/>
      <c r="V8" s="33"/>
      <c r="W8" s="23" t="s">
        <v>35</v>
      </c>
    </row>
    <row r="9" spans="1:57" s="5" customFormat="1" ht="14" customHeight="1" x14ac:dyDescent="0.15">
      <c r="A9" s="158">
        <v>44684</v>
      </c>
      <c r="B9" s="121"/>
      <c r="C9" s="121"/>
      <c r="D9" s="121"/>
      <c r="E9" s="121"/>
      <c r="F9" s="121"/>
      <c r="G9" s="121"/>
      <c r="H9" s="121"/>
      <c r="I9" s="121"/>
      <c r="J9" s="121"/>
      <c r="K9" s="25"/>
      <c r="L9" s="121"/>
      <c r="M9" s="121"/>
      <c r="N9" s="121"/>
      <c r="O9" s="121"/>
      <c r="P9" s="121"/>
      <c r="Q9" s="121"/>
      <c r="R9" s="121"/>
      <c r="S9" s="121"/>
      <c r="T9" s="121"/>
      <c r="U9" s="159"/>
      <c r="V9" s="30"/>
      <c r="W9" s="23" t="s">
        <v>36</v>
      </c>
      <c r="AH9" s="5" t="b">
        <f t="shared" ref="AH9:AP28" si="2">IF(B9=AH$6,"par",IF(AH$6-B9=1,"birdie",IF(AH$6-B9=2,"eagle")))</f>
        <v>0</v>
      </c>
      <c r="AI9" s="5" t="b">
        <f t="shared" si="2"/>
        <v>0</v>
      </c>
      <c r="AJ9" s="5" t="b">
        <f t="shared" si="2"/>
        <v>0</v>
      </c>
      <c r="AK9" s="5" t="b">
        <f t="shared" si="2"/>
        <v>0</v>
      </c>
      <c r="AL9" s="5" t="b">
        <f t="shared" si="2"/>
        <v>0</v>
      </c>
      <c r="AM9" s="5" t="b">
        <f t="shared" si="2"/>
        <v>0</v>
      </c>
      <c r="AN9" s="5" t="b">
        <f t="shared" si="2"/>
        <v>0</v>
      </c>
      <c r="AO9" s="5" t="b">
        <f t="shared" si="2"/>
        <v>0</v>
      </c>
      <c r="AP9" s="5" t="b">
        <f t="shared" si="2"/>
        <v>0</v>
      </c>
      <c r="AQ9" s="20">
        <f>COUNTIF($AH9:$AP9,"par")</f>
        <v>0</v>
      </c>
      <c r="AR9" s="20">
        <f>COUNTIF($AH9:$AP9,"birdie")</f>
        <v>0</v>
      </c>
      <c r="AS9" s="20">
        <f>COUNTIF($AH9:$AP9,"eagle")</f>
        <v>0</v>
      </c>
      <c r="AT9" s="5" t="b">
        <f t="shared" ref="AT9:BB28" si="3">IF(L9=AT$6,"par",IF(AT$6-L9=1,"birdie",IF(AT$6-L9=2,"eagle")))</f>
        <v>0</v>
      </c>
      <c r="AU9" s="5" t="b">
        <f t="shared" si="3"/>
        <v>0</v>
      </c>
      <c r="AV9" s="5" t="b">
        <f t="shared" si="3"/>
        <v>0</v>
      </c>
      <c r="AW9" s="5" t="b">
        <f t="shared" si="3"/>
        <v>0</v>
      </c>
      <c r="AX9" s="5" t="b">
        <f t="shared" si="3"/>
        <v>0</v>
      </c>
      <c r="AY9" s="5" t="b">
        <f t="shared" si="3"/>
        <v>0</v>
      </c>
      <c r="AZ9" s="5" t="b">
        <f t="shared" si="3"/>
        <v>0</v>
      </c>
      <c r="BA9" s="5" t="b">
        <f t="shared" si="3"/>
        <v>0</v>
      </c>
      <c r="BB9" s="5" t="b">
        <f t="shared" si="3"/>
        <v>0</v>
      </c>
      <c r="BC9" s="20">
        <f>COUNTIF($AH9:$BB9,"par")</f>
        <v>0</v>
      </c>
      <c r="BD9" s="20">
        <f t="shared" ref="BD9:BD32" si="4">COUNTIF($AH9:$BB9,"birdie")</f>
        <v>0</v>
      </c>
      <c r="BE9" s="20">
        <f t="shared" ref="BE9:BE32" si="5">COUNTIF($AH9:$BB9,"eagle")</f>
        <v>0</v>
      </c>
    </row>
    <row r="10" spans="1:57" s="5" customFormat="1" ht="14" customHeight="1" x14ac:dyDescent="0.15">
      <c r="A10" s="158">
        <v>44691</v>
      </c>
      <c r="B10" s="121"/>
      <c r="C10" s="121"/>
      <c r="D10" s="121"/>
      <c r="E10" s="121"/>
      <c r="F10" s="121"/>
      <c r="G10" s="121"/>
      <c r="H10" s="121"/>
      <c r="I10" s="121"/>
      <c r="J10" s="121"/>
      <c r="K10" s="26"/>
      <c r="L10" s="121"/>
      <c r="M10" s="121"/>
      <c r="N10" s="121"/>
      <c r="O10" s="121"/>
      <c r="P10" s="121"/>
      <c r="Q10" s="121"/>
      <c r="R10" s="121"/>
      <c r="S10" s="121"/>
      <c r="T10" s="121"/>
      <c r="U10" s="159"/>
      <c r="V10" s="30"/>
      <c r="AH10" s="5" t="b">
        <f t="shared" si="2"/>
        <v>0</v>
      </c>
      <c r="AI10" s="5" t="b">
        <f t="shared" si="2"/>
        <v>0</v>
      </c>
      <c r="AJ10" s="5" t="b">
        <f t="shared" si="2"/>
        <v>0</v>
      </c>
      <c r="AK10" s="5" t="b">
        <f t="shared" si="2"/>
        <v>0</v>
      </c>
      <c r="AL10" s="5" t="b">
        <f t="shared" si="2"/>
        <v>0</v>
      </c>
      <c r="AM10" s="5" t="b">
        <f t="shared" si="2"/>
        <v>0</v>
      </c>
      <c r="AN10" s="5" t="b">
        <f t="shared" si="2"/>
        <v>0</v>
      </c>
      <c r="AO10" s="5" t="b">
        <f t="shared" si="2"/>
        <v>0</v>
      </c>
      <c r="AP10" s="5" t="b">
        <f t="shared" si="2"/>
        <v>0</v>
      </c>
      <c r="AQ10" s="20">
        <f t="shared" ref="AQ10:AQ32" si="6">COUNTIF($AH10:$AP10,"par")</f>
        <v>0</v>
      </c>
      <c r="AR10" s="20">
        <f t="shared" ref="AR10:AR32" si="7">COUNTIF($AH10:$AP10,"birdie")</f>
        <v>0</v>
      </c>
      <c r="AS10" s="20">
        <f t="shared" ref="AS10:AS32" si="8">COUNTIF($AH10:$AP10,"eagle")</f>
        <v>0</v>
      </c>
      <c r="AT10" s="5" t="b">
        <f t="shared" si="3"/>
        <v>0</v>
      </c>
      <c r="AU10" s="5" t="b">
        <f t="shared" si="3"/>
        <v>0</v>
      </c>
      <c r="AV10" s="5" t="b">
        <f t="shared" si="3"/>
        <v>0</v>
      </c>
      <c r="AW10" s="5" t="b">
        <f t="shared" si="3"/>
        <v>0</v>
      </c>
      <c r="AX10" s="5" t="b">
        <f t="shared" si="3"/>
        <v>0</v>
      </c>
      <c r="AY10" s="5" t="b">
        <f t="shared" si="3"/>
        <v>0</v>
      </c>
      <c r="AZ10" s="5" t="b">
        <f t="shared" si="3"/>
        <v>0</v>
      </c>
      <c r="BA10" s="5" t="b">
        <f t="shared" si="3"/>
        <v>0</v>
      </c>
      <c r="BB10" s="5" t="b">
        <f t="shared" si="3"/>
        <v>0</v>
      </c>
      <c r="BC10" s="20">
        <f t="shared" ref="BC10:BC32" si="9">COUNTIF($AH10:$BB10,"par")</f>
        <v>0</v>
      </c>
      <c r="BD10" s="20">
        <f t="shared" si="4"/>
        <v>0</v>
      </c>
      <c r="BE10" s="20">
        <f t="shared" si="5"/>
        <v>0</v>
      </c>
    </row>
    <row r="11" spans="1:57" s="5" customFormat="1" ht="14" customHeight="1" x14ac:dyDescent="0.15">
      <c r="A11" s="158">
        <v>44698</v>
      </c>
      <c r="B11" s="121"/>
      <c r="C11" s="121"/>
      <c r="D11" s="121"/>
      <c r="E11" s="121"/>
      <c r="F11" s="121"/>
      <c r="G11" s="121"/>
      <c r="H11" s="121"/>
      <c r="I11" s="121"/>
      <c r="J11" s="121"/>
      <c r="K11" s="26"/>
      <c r="L11" s="121"/>
      <c r="M11" s="121"/>
      <c r="N11" s="121"/>
      <c r="O11" s="121"/>
      <c r="P11" s="121"/>
      <c r="Q11" s="121"/>
      <c r="R11" s="121"/>
      <c r="S11" s="121"/>
      <c r="T11" s="121"/>
      <c r="U11" s="159"/>
      <c r="V11" s="30"/>
      <c r="AH11" s="5" t="b">
        <f t="shared" si="2"/>
        <v>0</v>
      </c>
      <c r="AI11" s="5" t="b">
        <f t="shared" si="2"/>
        <v>0</v>
      </c>
      <c r="AJ11" s="5" t="b">
        <f t="shared" si="2"/>
        <v>0</v>
      </c>
      <c r="AK11" s="5" t="b">
        <f t="shared" si="2"/>
        <v>0</v>
      </c>
      <c r="AL11" s="5" t="b">
        <f t="shared" si="2"/>
        <v>0</v>
      </c>
      <c r="AM11" s="5" t="b">
        <f t="shared" si="2"/>
        <v>0</v>
      </c>
      <c r="AN11" s="5" t="b">
        <f t="shared" si="2"/>
        <v>0</v>
      </c>
      <c r="AO11" s="5" t="b">
        <f t="shared" si="2"/>
        <v>0</v>
      </c>
      <c r="AP11" s="5" t="b">
        <f t="shared" si="2"/>
        <v>0</v>
      </c>
      <c r="AQ11" s="20">
        <f t="shared" si="6"/>
        <v>0</v>
      </c>
      <c r="AR11" s="20">
        <f t="shared" si="7"/>
        <v>0</v>
      </c>
      <c r="AS11" s="20">
        <f t="shared" si="8"/>
        <v>0</v>
      </c>
      <c r="AT11" s="5" t="b">
        <f t="shared" si="3"/>
        <v>0</v>
      </c>
      <c r="AU11" s="5" t="b">
        <f t="shared" si="3"/>
        <v>0</v>
      </c>
      <c r="AV11" s="5" t="b">
        <f t="shared" si="3"/>
        <v>0</v>
      </c>
      <c r="AW11" s="5" t="b">
        <f t="shared" si="3"/>
        <v>0</v>
      </c>
      <c r="AX11" s="5" t="b">
        <f t="shared" si="3"/>
        <v>0</v>
      </c>
      <c r="AY11" s="5" t="b">
        <f t="shared" si="3"/>
        <v>0</v>
      </c>
      <c r="AZ11" s="5" t="b">
        <f t="shared" si="3"/>
        <v>0</v>
      </c>
      <c r="BA11" s="5" t="b">
        <f t="shared" si="3"/>
        <v>0</v>
      </c>
      <c r="BB11" s="5" t="b">
        <f t="shared" si="3"/>
        <v>0</v>
      </c>
      <c r="BC11" s="20">
        <f t="shared" si="9"/>
        <v>0</v>
      </c>
      <c r="BD11" s="20">
        <f t="shared" si="4"/>
        <v>0</v>
      </c>
      <c r="BE11" s="20">
        <f t="shared" si="5"/>
        <v>0</v>
      </c>
    </row>
    <row r="12" spans="1:57" s="5" customFormat="1" ht="14" customHeight="1" x14ac:dyDescent="0.15">
      <c r="A12" s="158">
        <v>44705</v>
      </c>
      <c r="B12" s="121"/>
      <c r="C12" s="121"/>
      <c r="D12" s="121"/>
      <c r="E12" s="121"/>
      <c r="F12" s="121"/>
      <c r="G12" s="121"/>
      <c r="H12" s="121"/>
      <c r="I12" s="121"/>
      <c r="J12" s="121"/>
      <c r="K12" s="26"/>
      <c r="L12" s="121"/>
      <c r="M12" s="121"/>
      <c r="N12" s="121"/>
      <c r="O12" s="121"/>
      <c r="P12" s="121"/>
      <c r="Q12" s="121"/>
      <c r="R12" s="121"/>
      <c r="S12" s="121"/>
      <c r="T12" s="121"/>
      <c r="U12" s="159"/>
      <c r="V12" s="30"/>
      <c r="AH12" s="5" t="b">
        <f t="shared" si="2"/>
        <v>0</v>
      </c>
      <c r="AI12" s="5" t="b">
        <f t="shared" si="2"/>
        <v>0</v>
      </c>
      <c r="AJ12" s="5" t="b">
        <f t="shared" si="2"/>
        <v>0</v>
      </c>
      <c r="AK12" s="5" t="b">
        <f t="shared" si="2"/>
        <v>0</v>
      </c>
      <c r="AL12" s="5" t="b">
        <f t="shared" si="2"/>
        <v>0</v>
      </c>
      <c r="AM12" s="5" t="b">
        <f t="shared" si="2"/>
        <v>0</v>
      </c>
      <c r="AN12" s="5" t="b">
        <f t="shared" si="2"/>
        <v>0</v>
      </c>
      <c r="AO12" s="5" t="b">
        <f t="shared" si="2"/>
        <v>0</v>
      </c>
      <c r="AP12" s="5" t="b">
        <f t="shared" si="2"/>
        <v>0</v>
      </c>
      <c r="AQ12" s="20">
        <f t="shared" si="6"/>
        <v>0</v>
      </c>
      <c r="AR12" s="20">
        <f t="shared" si="7"/>
        <v>0</v>
      </c>
      <c r="AS12" s="20">
        <f t="shared" si="8"/>
        <v>0</v>
      </c>
      <c r="AT12" s="5" t="b">
        <f t="shared" si="3"/>
        <v>0</v>
      </c>
      <c r="AU12" s="5" t="b">
        <f t="shared" si="3"/>
        <v>0</v>
      </c>
      <c r="AV12" s="5" t="b">
        <f t="shared" si="3"/>
        <v>0</v>
      </c>
      <c r="AW12" s="5" t="b">
        <f t="shared" si="3"/>
        <v>0</v>
      </c>
      <c r="AX12" s="5" t="b">
        <f t="shared" si="3"/>
        <v>0</v>
      </c>
      <c r="AY12" s="5" t="b">
        <f t="shared" si="3"/>
        <v>0</v>
      </c>
      <c r="AZ12" s="5" t="b">
        <f t="shared" si="3"/>
        <v>0</v>
      </c>
      <c r="BA12" s="5" t="b">
        <f t="shared" si="3"/>
        <v>0</v>
      </c>
      <c r="BB12" s="5" t="b">
        <f t="shared" si="3"/>
        <v>0</v>
      </c>
      <c r="BC12" s="20">
        <f t="shared" si="9"/>
        <v>0</v>
      </c>
      <c r="BD12" s="20">
        <f t="shared" si="4"/>
        <v>0</v>
      </c>
      <c r="BE12" s="20">
        <f t="shared" si="5"/>
        <v>0</v>
      </c>
    </row>
    <row r="13" spans="1:57" s="5" customFormat="1" ht="14" customHeight="1" x14ac:dyDescent="0.15">
      <c r="A13" s="160">
        <v>44719</v>
      </c>
      <c r="B13" s="121"/>
      <c r="C13" s="121"/>
      <c r="D13" s="121"/>
      <c r="E13" s="121"/>
      <c r="F13" s="121"/>
      <c r="G13" s="121"/>
      <c r="H13" s="121"/>
      <c r="I13" s="121"/>
      <c r="J13" s="121"/>
      <c r="K13" s="26"/>
      <c r="L13" s="121"/>
      <c r="M13" s="121"/>
      <c r="N13" s="121"/>
      <c r="O13" s="121"/>
      <c r="P13" s="121"/>
      <c r="Q13" s="121"/>
      <c r="R13" s="121"/>
      <c r="S13" s="121"/>
      <c r="T13" s="121"/>
      <c r="U13" s="159"/>
      <c r="V13" s="30"/>
      <c r="AH13" s="5" t="b">
        <f t="shared" si="2"/>
        <v>0</v>
      </c>
      <c r="AI13" s="5" t="b">
        <f t="shared" si="2"/>
        <v>0</v>
      </c>
      <c r="AJ13" s="5" t="b">
        <f t="shared" si="2"/>
        <v>0</v>
      </c>
      <c r="AK13" s="5" t="b">
        <f t="shared" si="2"/>
        <v>0</v>
      </c>
      <c r="AL13" s="5" t="b">
        <f t="shared" si="2"/>
        <v>0</v>
      </c>
      <c r="AM13" s="5" t="b">
        <f t="shared" si="2"/>
        <v>0</v>
      </c>
      <c r="AN13" s="5" t="b">
        <f t="shared" si="2"/>
        <v>0</v>
      </c>
      <c r="AO13" s="5" t="b">
        <f t="shared" si="2"/>
        <v>0</v>
      </c>
      <c r="AP13" s="5" t="b">
        <f t="shared" si="2"/>
        <v>0</v>
      </c>
      <c r="AQ13" s="20">
        <f t="shared" si="6"/>
        <v>0</v>
      </c>
      <c r="AR13" s="20">
        <f t="shared" si="7"/>
        <v>0</v>
      </c>
      <c r="AS13" s="20">
        <f t="shared" si="8"/>
        <v>0</v>
      </c>
      <c r="AT13" s="5" t="b">
        <f t="shared" si="3"/>
        <v>0</v>
      </c>
      <c r="AU13" s="5" t="b">
        <f t="shared" si="3"/>
        <v>0</v>
      </c>
      <c r="AV13" s="5" t="b">
        <f t="shared" si="3"/>
        <v>0</v>
      </c>
      <c r="AW13" s="5" t="b">
        <f t="shared" si="3"/>
        <v>0</v>
      </c>
      <c r="AX13" s="5" t="b">
        <f t="shared" si="3"/>
        <v>0</v>
      </c>
      <c r="AY13" s="5" t="b">
        <f t="shared" si="3"/>
        <v>0</v>
      </c>
      <c r="AZ13" s="5" t="b">
        <f t="shared" si="3"/>
        <v>0</v>
      </c>
      <c r="BA13" s="5" t="b">
        <f t="shared" si="3"/>
        <v>0</v>
      </c>
      <c r="BB13" s="5" t="b">
        <f t="shared" si="3"/>
        <v>0</v>
      </c>
      <c r="BC13" s="20">
        <f t="shared" si="9"/>
        <v>0</v>
      </c>
      <c r="BD13" s="20">
        <f t="shared" si="4"/>
        <v>0</v>
      </c>
      <c r="BE13" s="20">
        <f t="shared" si="5"/>
        <v>0</v>
      </c>
    </row>
    <row r="14" spans="1:57" s="5" customFormat="1" ht="14" customHeight="1" x14ac:dyDescent="0.15">
      <c r="A14" s="160">
        <v>44726</v>
      </c>
      <c r="B14" s="121"/>
      <c r="C14" s="121"/>
      <c r="D14" s="121"/>
      <c r="E14" s="121"/>
      <c r="F14" s="121"/>
      <c r="G14" s="121"/>
      <c r="H14" s="121"/>
      <c r="I14" s="121"/>
      <c r="J14" s="121"/>
      <c r="K14" s="26"/>
      <c r="L14" s="121"/>
      <c r="M14" s="121"/>
      <c r="N14" s="121"/>
      <c r="O14" s="121"/>
      <c r="P14" s="121"/>
      <c r="Q14" s="121"/>
      <c r="R14" s="121"/>
      <c r="S14" s="121"/>
      <c r="T14" s="121"/>
      <c r="U14" s="159"/>
      <c r="V14" s="30"/>
      <c r="AH14" s="5" t="b">
        <f t="shared" si="2"/>
        <v>0</v>
      </c>
      <c r="AI14" s="5" t="b">
        <f t="shared" si="2"/>
        <v>0</v>
      </c>
      <c r="AJ14" s="5" t="b">
        <f t="shared" si="2"/>
        <v>0</v>
      </c>
      <c r="AK14" s="5" t="b">
        <f t="shared" si="2"/>
        <v>0</v>
      </c>
      <c r="AL14" s="5" t="b">
        <f t="shared" si="2"/>
        <v>0</v>
      </c>
      <c r="AM14" s="5" t="b">
        <f t="shared" si="2"/>
        <v>0</v>
      </c>
      <c r="AN14" s="5" t="b">
        <f t="shared" si="2"/>
        <v>0</v>
      </c>
      <c r="AO14" s="5" t="b">
        <f t="shared" si="2"/>
        <v>0</v>
      </c>
      <c r="AP14" s="5" t="b">
        <f t="shared" si="2"/>
        <v>0</v>
      </c>
      <c r="AQ14" s="20">
        <f t="shared" si="6"/>
        <v>0</v>
      </c>
      <c r="AR14" s="20">
        <f t="shared" si="7"/>
        <v>0</v>
      </c>
      <c r="AS14" s="20">
        <f t="shared" si="8"/>
        <v>0</v>
      </c>
      <c r="AT14" s="5" t="b">
        <f t="shared" si="3"/>
        <v>0</v>
      </c>
      <c r="AU14" s="5" t="b">
        <f t="shared" si="3"/>
        <v>0</v>
      </c>
      <c r="AV14" s="5" t="b">
        <f t="shared" si="3"/>
        <v>0</v>
      </c>
      <c r="AW14" s="5" t="b">
        <f t="shared" si="3"/>
        <v>0</v>
      </c>
      <c r="AX14" s="5" t="b">
        <f t="shared" si="3"/>
        <v>0</v>
      </c>
      <c r="AY14" s="5" t="b">
        <f t="shared" si="3"/>
        <v>0</v>
      </c>
      <c r="AZ14" s="5" t="b">
        <f t="shared" si="3"/>
        <v>0</v>
      </c>
      <c r="BA14" s="5" t="b">
        <f t="shared" si="3"/>
        <v>0</v>
      </c>
      <c r="BB14" s="5" t="b">
        <f t="shared" si="3"/>
        <v>0</v>
      </c>
      <c r="BC14" s="20">
        <f t="shared" si="9"/>
        <v>0</v>
      </c>
      <c r="BD14" s="20">
        <f t="shared" si="4"/>
        <v>0</v>
      </c>
      <c r="BE14" s="20">
        <f t="shared" si="5"/>
        <v>0</v>
      </c>
    </row>
    <row r="15" spans="1:57" s="5" customFormat="1" ht="14" customHeight="1" x14ac:dyDescent="0.15">
      <c r="A15" s="160">
        <v>44733</v>
      </c>
      <c r="B15" s="121"/>
      <c r="C15" s="121"/>
      <c r="D15" s="121"/>
      <c r="E15" s="121"/>
      <c r="F15" s="121"/>
      <c r="G15" s="121"/>
      <c r="H15" s="121"/>
      <c r="I15" s="121"/>
      <c r="J15" s="121"/>
      <c r="K15" s="26"/>
      <c r="L15" s="121"/>
      <c r="M15" s="121"/>
      <c r="N15" s="121"/>
      <c r="O15" s="121"/>
      <c r="P15" s="121"/>
      <c r="Q15" s="121"/>
      <c r="R15" s="121"/>
      <c r="S15" s="121"/>
      <c r="T15" s="121"/>
      <c r="U15" s="159"/>
      <c r="V15" s="30"/>
      <c r="AH15" s="5" t="b">
        <f t="shared" si="2"/>
        <v>0</v>
      </c>
      <c r="AI15" s="5" t="b">
        <f t="shared" si="2"/>
        <v>0</v>
      </c>
      <c r="AJ15" s="5" t="b">
        <f t="shared" si="2"/>
        <v>0</v>
      </c>
      <c r="AK15" s="5" t="b">
        <f t="shared" si="2"/>
        <v>0</v>
      </c>
      <c r="AL15" s="5" t="b">
        <f t="shared" si="2"/>
        <v>0</v>
      </c>
      <c r="AM15" s="5" t="b">
        <f t="shared" si="2"/>
        <v>0</v>
      </c>
      <c r="AN15" s="5" t="b">
        <f t="shared" si="2"/>
        <v>0</v>
      </c>
      <c r="AO15" s="5" t="b">
        <f t="shared" si="2"/>
        <v>0</v>
      </c>
      <c r="AP15" s="5" t="b">
        <f t="shared" si="2"/>
        <v>0</v>
      </c>
      <c r="AQ15" s="20">
        <f t="shared" si="6"/>
        <v>0</v>
      </c>
      <c r="AR15" s="20">
        <f t="shared" si="7"/>
        <v>0</v>
      </c>
      <c r="AS15" s="20">
        <f t="shared" si="8"/>
        <v>0</v>
      </c>
      <c r="AT15" s="5" t="b">
        <f t="shared" si="3"/>
        <v>0</v>
      </c>
      <c r="AU15" s="5" t="b">
        <f t="shared" si="3"/>
        <v>0</v>
      </c>
      <c r="AV15" s="5" t="b">
        <f t="shared" si="3"/>
        <v>0</v>
      </c>
      <c r="AW15" s="5" t="b">
        <f t="shared" si="3"/>
        <v>0</v>
      </c>
      <c r="AX15" s="5" t="b">
        <f t="shared" si="3"/>
        <v>0</v>
      </c>
      <c r="AY15" s="5" t="b">
        <f t="shared" si="3"/>
        <v>0</v>
      </c>
      <c r="AZ15" s="5" t="b">
        <f t="shared" si="3"/>
        <v>0</v>
      </c>
      <c r="BA15" s="5" t="b">
        <f t="shared" si="3"/>
        <v>0</v>
      </c>
      <c r="BB15" s="5" t="b">
        <f t="shared" si="3"/>
        <v>0</v>
      </c>
      <c r="BC15" s="20">
        <f t="shared" si="9"/>
        <v>0</v>
      </c>
      <c r="BD15" s="20">
        <f t="shared" si="4"/>
        <v>0</v>
      </c>
      <c r="BE15" s="20">
        <f t="shared" si="5"/>
        <v>0</v>
      </c>
    </row>
    <row r="16" spans="1:57" s="5" customFormat="1" ht="14" customHeight="1" x14ac:dyDescent="0.15">
      <c r="A16" s="160">
        <v>44740</v>
      </c>
      <c r="B16" s="121"/>
      <c r="C16" s="121"/>
      <c r="D16" s="121"/>
      <c r="E16" s="121"/>
      <c r="F16" s="121"/>
      <c r="G16" s="121"/>
      <c r="H16" s="121"/>
      <c r="I16" s="121"/>
      <c r="J16" s="121"/>
      <c r="K16" s="26"/>
      <c r="L16" s="121"/>
      <c r="M16" s="121"/>
      <c r="N16" s="121"/>
      <c r="O16" s="121"/>
      <c r="P16" s="121"/>
      <c r="Q16" s="121"/>
      <c r="R16" s="121"/>
      <c r="S16" s="121"/>
      <c r="T16" s="121"/>
      <c r="U16" s="159"/>
      <c r="V16" s="30"/>
      <c r="AH16" s="5" t="b">
        <f t="shared" si="2"/>
        <v>0</v>
      </c>
      <c r="AI16" s="5" t="b">
        <f t="shared" si="2"/>
        <v>0</v>
      </c>
      <c r="AJ16" s="5" t="b">
        <f t="shared" si="2"/>
        <v>0</v>
      </c>
      <c r="AK16" s="5" t="b">
        <f t="shared" si="2"/>
        <v>0</v>
      </c>
      <c r="AL16" s="5" t="b">
        <f t="shared" si="2"/>
        <v>0</v>
      </c>
      <c r="AM16" s="5" t="b">
        <f t="shared" si="2"/>
        <v>0</v>
      </c>
      <c r="AN16" s="5" t="b">
        <f t="shared" si="2"/>
        <v>0</v>
      </c>
      <c r="AO16" s="5" t="b">
        <f t="shared" si="2"/>
        <v>0</v>
      </c>
      <c r="AP16" s="5" t="b">
        <f t="shared" si="2"/>
        <v>0</v>
      </c>
      <c r="AQ16" s="20">
        <f t="shared" si="6"/>
        <v>0</v>
      </c>
      <c r="AR16" s="20">
        <f t="shared" si="7"/>
        <v>0</v>
      </c>
      <c r="AS16" s="20">
        <f t="shared" si="8"/>
        <v>0</v>
      </c>
      <c r="AT16" s="5" t="b">
        <f t="shared" si="3"/>
        <v>0</v>
      </c>
      <c r="AU16" s="5" t="b">
        <f t="shared" si="3"/>
        <v>0</v>
      </c>
      <c r="AV16" s="5" t="b">
        <f t="shared" si="3"/>
        <v>0</v>
      </c>
      <c r="AW16" s="5" t="b">
        <f t="shared" si="3"/>
        <v>0</v>
      </c>
      <c r="AX16" s="5" t="b">
        <f t="shared" si="3"/>
        <v>0</v>
      </c>
      <c r="AY16" s="5" t="b">
        <f t="shared" si="3"/>
        <v>0</v>
      </c>
      <c r="AZ16" s="5" t="b">
        <f t="shared" si="3"/>
        <v>0</v>
      </c>
      <c r="BA16" s="5" t="b">
        <f t="shared" si="3"/>
        <v>0</v>
      </c>
      <c r="BB16" s="5" t="b">
        <f t="shared" si="3"/>
        <v>0</v>
      </c>
      <c r="BC16" s="20">
        <f t="shared" si="9"/>
        <v>0</v>
      </c>
      <c r="BD16" s="20">
        <f t="shared" si="4"/>
        <v>0</v>
      </c>
      <c r="BE16" s="20">
        <f t="shared" si="5"/>
        <v>0</v>
      </c>
    </row>
    <row r="17" spans="1:57" s="5" customFormat="1" ht="14" customHeight="1" x14ac:dyDescent="0.15">
      <c r="A17" s="161">
        <v>44747</v>
      </c>
      <c r="B17" s="121"/>
      <c r="C17" s="121"/>
      <c r="D17" s="121"/>
      <c r="E17" s="121"/>
      <c r="F17" s="121"/>
      <c r="G17" s="121"/>
      <c r="H17" s="121"/>
      <c r="I17" s="121"/>
      <c r="J17" s="121"/>
      <c r="K17" s="26"/>
      <c r="L17" s="121"/>
      <c r="M17" s="121"/>
      <c r="N17" s="121"/>
      <c r="O17" s="121"/>
      <c r="P17" s="121"/>
      <c r="Q17" s="121"/>
      <c r="R17" s="121"/>
      <c r="S17" s="121"/>
      <c r="T17" s="121"/>
      <c r="U17" s="159"/>
      <c r="V17" s="30"/>
      <c r="AH17" s="5" t="b">
        <f t="shared" si="2"/>
        <v>0</v>
      </c>
      <c r="AI17" s="5" t="b">
        <f t="shared" si="2"/>
        <v>0</v>
      </c>
      <c r="AJ17" s="5" t="b">
        <f t="shared" si="2"/>
        <v>0</v>
      </c>
      <c r="AK17" s="5" t="b">
        <f t="shared" si="2"/>
        <v>0</v>
      </c>
      <c r="AL17" s="5" t="b">
        <f t="shared" si="2"/>
        <v>0</v>
      </c>
      <c r="AM17" s="5" t="b">
        <f t="shared" si="2"/>
        <v>0</v>
      </c>
      <c r="AN17" s="5" t="b">
        <f t="shared" si="2"/>
        <v>0</v>
      </c>
      <c r="AO17" s="5" t="b">
        <f t="shared" si="2"/>
        <v>0</v>
      </c>
      <c r="AP17" s="5" t="b">
        <f t="shared" si="2"/>
        <v>0</v>
      </c>
      <c r="AQ17" s="20">
        <f t="shared" si="6"/>
        <v>0</v>
      </c>
      <c r="AR17" s="20">
        <f t="shared" si="7"/>
        <v>0</v>
      </c>
      <c r="AS17" s="20">
        <f t="shared" si="8"/>
        <v>0</v>
      </c>
      <c r="AT17" s="5" t="b">
        <f t="shared" si="3"/>
        <v>0</v>
      </c>
      <c r="AU17" s="5" t="b">
        <f t="shared" si="3"/>
        <v>0</v>
      </c>
      <c r="AV17" s="5" t="b">
        <f t="shared" si="3"/>
        <v>0</v>
      </c>
      <c r="AW17" s="5" t="b">
        <f t="shared" si="3"/>
        <v>0</v>
      </c>
      <c r="AX17" s="5" t="b">
        <f t="shared" si="3"/>
        <v>0</v>
      </c>
      <c r="AY17" s="5" t="b">
        <f t="shared" si="3"/>
        <v>0</v>
      </c>
      <c r="AZ17" s="5" t="b">
        <f t="shared" si="3"/>
        <v>0</v>
      </c>
      <c r="BA17" s="5" t="b">
        <f t="shared" si="3"/>
        <v>0</v>
      </c>
      <c r="BB17" s="5" t="b">
        <f t="shared" si="3"/>
        <v>0</v>
      </c>
      <c r="BC17" s="20">
        <f t="shared" si="9"/>
        <v>0</v>
      </c>
      <c r="BD17" s="20">
        <f t="shared" si="4"/>
        <v>0</v>
      </c>
      <c r="BE17" s="20">
        <f t="shared" si="5"/>
        <v>0</v>
      </c>
    </row>
    <row r="18" spans="1:57" s="5" customFormat="1" ht="14" customHeight="1" x14ac:dyDescent="0.15">
      <c r="A18" s="161">
        <v>44754</v>
      </c>
      <c r="B18" s="121"/>
      <c r="C18" s="121"/>
      <c r="D18" s="121"/>
      <c r="E18" s="121"/>
      <c r="F18" s="121"/>
      <c r="G18" s="121"/>
      <c r="H18" s="121"/>
      <c r="I18" s="121"/>
      <c r="J18" s="121"/>
      <c r="K18" s="26"/>
      <c r="L18" s="121"/>
      <c r="M18" s="121"/>
      <c r="N18" s="121"/>
      <c r="O18" s="121"/>
      <c r="P18" s="121"/>
      <c r="Q18" s="121"/>
      <c r="R18" s="121"/>
      <c r="S18" s="121"/>
      <c r="T18" s="121"/>
      <c r="U18" s="159"/>
      <c r="V18" s="30"/>
      <c r="AH18" s="5" t="b">
        <f t="shared" si="2"/>
        <v>0</v>
      </c>
      <c r="AI18" s="5" t="b">
        <f t="shared" si="2"/>
        <v>0</v>
      </c>
      <c r="AJ18" s="5" t="b">
        <f t="shared" si="2"/>
        <v>0</v>
      </c>
      <c r="AK18" s="5" t="b">
        <f t="shared" si="2"/>
        <v>0</v>
      </c>
      <c r="AL18" s="5" t="b">
        <f t="shared" si="2"/>
        <v>0</v>
      </c>
      <c r="AM18" s="5" t="b">
        <f t="shared" si="2"/>
        <v>0</v>
      </c>
      <c r="AN18" s="5" t="b">
        <f t="shared" si="2"/>
        <v>0</v>
      </c>
      <c r="AO18" s="5" t="b">
        <f t="shared" si="2"/>
        <v>0</v>
      </c>
      <c r="AP18" s="5" t="b">
        <f t="shared" si="2"/>
        <v>0</v>
      </c>
      <c r="AQ18" s="20">
        <f t="shared" si="6"/>
        <v>0</v>
      </c>
      <c r="AR18" s="20">
        <f t="shared" si="7"/>
        <v>0</v>
      </c>
      <c r="AS18" s="20">
        <f t="shared" si="8"/>
        <v>0</v>
      </c>
      <c r="AT18" s="5" t="b">
        <f t="shared" si="3"/>
        <v>0</v>
      </c>
      <c r="AU18" s="5" t="b">
        <f t="shared" si="3"/>
        <v>0</v>
      </c>
      <c r="AV18" s="5" t="b">
        <f t="shared" si="3"/>
        <v>0</v>
      </c>
      <c r="AW18" s="5" t="b">
        <f t="shared" si="3"/>
        <v>0</v>
      </c>
      <c r="AX18" s="5" t="b">
        <f t="shared" si="3"/>
        <v>0</v>
      </c>
      <c r="AY18" s="5" t="b">
        <f t="shared" si="3"/>
        <v>0</v>
      </c>
      <c r="AZ18" s="5" t="b">
        <f t="shared" si="3"/>
        <v>0</v>
      </c>
      <c r="BA18" s="5" t="b">
        <f t="shared" si="3"/>
        <v>0</v>
      </c>
      <c r="BB18" s="5" t="b">
        <f t="shared" si="3"/>
        <v>0</v>
      </c>
      <c r="BC18" s="20">
        <f t="shared" si="9"/>
        <v>0</v>
      </c>
      <c r="BD18" s="20">
        <f t="shared" si="4"/>
        <v>0</v>
      </c>
      <c r="BE18" s="20">
        <f t="shared" si="5"/>
        <v>0</v>
      </c>
    </row>
    <row r="19" spans="1:57" s="5" customFormat="1" ht="14" customHeight="1" x14ac:dyDescent="0.15">
      <c r="A19" s="161">
        <v>44761</v>
      </c>
      <c r="B19" s="121"/>
      <c r="C19" s="121"/>
      <c r="D19" s="121"/>
      <c r="E19" s="121"/>
      <c r="F19" s="121"/>
      <c r="G19" s="121"/>
      <c r="H19" s="121"/>
      <c r="I19" s="121"/>
      <c r="J19" s="121"/>
      <c r="K19" s="26"/>
      <c r="L19" s="121"/>
      <c r="M19" s="121"/>
      <c r="N19" s="121"/>
      <c r="O19" s="121"/>
      <c r="P19" s="121"/>
      <c r="Q19" s="121"/>
      <c r="R19" s="121"/>
      <c r="S19" s="121"/>
      <c r="T19" s="121"/>
      <c r="U19" s="159"/>
      <c r="V19" s="30"/>
      <c r="AH19" s="5" t="b">
        <f t="shared" si="2"/>
        <v>0</v>
      </c>
      <c r="AI19" s="5" t="b">
        <f t="shared" si="2"/>
        <v>0</v>
      </c>
      <c r="AJ19" s="5" t="b">
        <f t="shared" si="2"/>
        <v>0</v>
      </c>
      <c r="AK19" s="5" t="b">
        <f t="shared" si="2"/>
        <v>0</v>
      </c>
      <c r="AL19" s="5" t="b">
        <f t="shared" si="2"/>
        <v>0</v>
      </c>
      <c r="AM19" s="5" t="b">
        <f t="shared" si="2"/>
        <v>0</v>
      </c>
      <c r="AN19" s="5" t="b">
        <f t="shared" si="2"/>
        <v>0</v>
      </c>
      <c r="AO19" s="5" t="b">
        <f t="shared" si="2"/>
        <v>0</v>
      </c>
      <c r="AP19" s="5" t="b">
        <f t="shared" si="2"/>
        <v>0</v>
      </c>
      <c r="AQ19" s="20">
        <f t="shared" si="6"/>
        <v>0</v>
      </c>
      <c r="AR19" s="20">
        <f t="shared" si="7"/>
        <v>0</v>
      </c>
      <c r="AS19" s="20">
        <f t="shared" si="8"/>
        <v>0</v>
      </c>
      <c r="AT19" s="5" t="b">
        <f t="shared" si="3"/>
        <v>0</v>
      </c>
      <c r="AU19" s="5" t="b">
        <f t="shared" si="3"/>
        <v>0</v>
      </c>
      <c r="AV19" s="5" t="b">
        <f t="shared" si="3"/>
        <v>0</v>
      </c>
      <c r="AW19" s="5" t="b">
        <f t="shared" si="3"/>
        <v>0</v>
      </c>
      <c r="AX19" s="5" t="b">
        <f t="shared" si="3"/>
        <v>0</v>
      </c>
      <c r="AY19" s="5" t="b">
        <f t="shared" si="3"/>
        <v>0</v>
      </c>
      <c r="AZ19" s="5" t="b">
        <f t="shared" si="3"/>
        <v>0</v>
      </c>
      <c r="BA19" s="5" t="b">
        <f t="shared" si="3"/>
        <v>0</v>
      </c>
      <c r="BB19" s="5" t="b">
        <f t="shared" si="3"/>
        <v>0</v>
      </c>
      <c r="BC19" s="20">
        <f t="shared" si="9"/>
        <v>0</v>
      </c>
      <c r="BD19" s="20">
        <f t="shared" si="4"/>
        <v>0</v>
      </c>
      <c r="BE19" s="20">
        <f t="shared" si="5"/>
        <v>0</v>
      </c>
    </row>
    <row r="20" spans="1:57" s="5" customFormat="1" ht="14" customHeight="1" x14ac:dyDescent="0.15">
      <c r="A20" s="161">
        <v>44768</v>
      </c>
      <c r="B20" s="121"/>
      <c r="C20" s="121"/>
      <c r="D20" s="121"/>
      <c r="E20" s="121"/>
      <c r="F20" s="121"/>
      <c r="G20" s="121"/>
      <c r="H20" s="121"/>
      <c r="I20" s="121"/>
      <c r="J20" s="121"/>
      <c r="K20" s="26"/>
      <c r="L20" s="121"/>
      <c r="M20" s="121"/>
      <c r="N20" s="121"/>
      <c r="O20" s="121"/>
      <c r="P20" s="121"/>
      <c r="Q20" s="121"/>
      <c r="R20" s="121"/>
      <c r="S20" s="121"/>
      <c r="T20" s="121"/>
      <c r="U20" s="159"/>
      <c r="V20" s="30"/>
      <c r="AH20" s="5" t="b">
        <f t="shared" si="2"/>
        <v>0</v>
      </c>
      <c r="AI20" s="5" t="b">
        <f t="shared" si="2"/>
        <v>0</v>
      </c>
      <c r="AJ20" s="5" t="b">
        <f t="shared" si="2"/>
        <v>0</v>
      </c>
      <c r="AK20" s="5" t="b">
        <f t="shared" si="2"/>
        <v>0</v>
      </c>
      <c r="AL20" s="5" t="b">
        <f t="shared" si="2"/>
        <v>0</v>
      </c>
      <c r="AM20" s="5" t="b">
        <f t="shared" si="2"/>
        <v>0</v>
      </c>
      <c r="AN20" s="5" t="b">
        <f t="shared" si="2"/>
        <v>0</v>
      </c>
      <c r="AO20" s="5" t="b">
        <f t="shared" si="2"/>
        <v>0</v>
      </c>
      <c r="AP20" s="5" t="b">
        <f t="shared" si="2"/>
        <v>0</v>
      </c>
      <c r="AQ20" s="20">
        <f t="shared" si="6"/>
        <v>0</v>
      </c>
      <c r="AR20" s="20">
        <f t="shared" si="7"/>
        <v>0</v>
      </c>
      <c r="AS20" s="20">
        <f t="shared" si="8"/>
        <v>0</v>
      </c>
      <c r="AT20" s="5" t="b">
        <f t="shared" si="3"/>
        <v>0</v>
      </c>
      <c r="AU20" s="5" t="b">
        <f t="shared" si="3"/>
        <v>0</v>
      </c>
      <c r="AV20" s="5" t="b">
        <f t="shared" si="3"/>
        <v>0</v>
      </c>
      <c r="AW20" s="5" t="b">
        <f t="shared" si="3"/>
        <v>0</v>
      </c>
      <c r="AX20" s="5" t="b">
        <f t="shared" si="3"/>
        <v>0</v>
      </c>
      <c r="AY20" s="5" t="b">
        <f t="shared" si="3"/>
        <v>0</v>
      </c>
      <c r="AZ20" s="5" t="b">
        <f t="shared" si="3"/>
        <v>0</v>
      </c>
      <c r="BA20" s="5" t="b">
        <f t="shared" si="3"/>
        <v>0</v>
      </c>
      <c r="BB20" s="5" t="b">
        <f t="shared" si="3"/>
        <v>0</v>
      </c>
      <c r="BC20" s="20">
        <f t="shared" si="9"/>
        <v>0</v>
      </c>
      <c r="BD20" s="20">
        <f t="shared" si="4"/>
        <v>0</v>
      </c>
      <c r="BE20" s="20">
        <f t="shared" si="5"/>
        <v>0</v>
      </c>
    </row>
    <row r="21" spans="1:57" s="5" customFormat="1" ht="14" customHeight="1" x14ac:dyDescent="0.15">
      <c r="A21" s="162">
        <v>44775</v>
      </c>
      <c r="B21" s="121"/>
      <c r="C21" s="121"/>
      <c r="D21" s="121"/>
      <c r="E21" s="121"/>
      <c r="F21" s="121"/>
      <c r="G21" s="121"/>
      <c r="H21" s="121"/>
      <c r="I21" s="121"/>
      <c r="J21" s="121"/>
      <c r="K21" s="26"/>
      <c r="L21" s="121"/>
      <c r="M21" s="121"/>
      <c r="N21" s="121"/>
      <c r="O21" s="121"/>
      <c r="P21" s="121"/>
      <c r="Q21" s="121"/>
      <c r="R21" s="121"/>
      <c r="S21" s="121"/>
      <c r="T21" s="121"/>
      <c r="U21" s="159"/>
      <c r="V21" s="30"/>
      <c r="AH21" s="5" t="b">
        <f t="shared" si="2"/>
        <v>0</v>
      </c>
      <c r="AI21" s="5" t="b">
        <f t="shared" si="2"/>
        <v>0</v>
      </c>
      <c r="AJ21" s="5" t="b">
        <f t="shared" si="2"/>
        <v>0</v>
      </c>
      <c r="AK21" s="5" t="b">
        <f t="shared" si="2"/>
        <v>0</v>
      </c>
      <c r="AL21" s="5" t="b">
        <f t="shared" si="2"/>
        <v>0</v>
      </c>
      <c r="AM21" s="5" t="b">
        <f t="shared" si="2"/>
        <v>0</v>
      </c>
      <c r="AN21" s="5" t="b">
        <f t="shared" si="2"/>
        <v>0</v>
      </c>
      <c r="AO21" s="5" t="b">
        <f t="shared" si="2"/>
        <v>0</v>
      </c>
      <c r="AP21" s="5" t="b">
        <f t="shared" si="2"/>
        <v>0</v>
      </c>
      <c r="AQ21" s="20">
        <f t="shared" si="6"/>
        <v>0</v>
      </c>
      <c r="AR21" s="20">
        <f t="shared" si="7"/>
        <v>0</v>
      </c>
      <c r="AS21" s="20">
        <f t="shared" si="8"/>
        <v>0</v>
      </c>
      <c r="AT21" s="5" t="b">
        <f t="shared" si="3"/>
        <v>0</v>
      </c>
      <c r="AU21" s="5" t="b">
        <f t="shared" si="3"/>
        <v>0</v>
      </c>
      <c r="AV21" s="5" t="b">
        <f t="shared" si="3"/>
        <v>0</v>
      </c>
      <c r="AW21" s="5" t="b">
        <f t="shared" si="3"/>
        <v>0</v>
      </c>
      <c r="AX21" s="5" t="b">
        <f t="shared" si="3"/>
        <v>0</v>
      </c>
      <c r="AY21" s="5" t="b">
        <f t="shared" si="3"/>
        <v>0</v>
      </c>
      <c r="AZ21" s="5" t="b">
        <f t="shared" si="3"/>
        <v>0</v>
      </c>
      <c r="BA21" s="5" t="b">
        <f t="shared" si="3"/>
        <v>0</v>
      </c>
      <c r="BB21" s="5" t="b">
        <f t="shared" si="3"/>
        <v>0</v>
      </c>
      <c r="BC21" s="20">
        <f t="shared" si="9"/>
        <v>0</v>
      </c>
      <c r="BD21" s="20">
        <f t="shared" si="4"/>
        <v>0</v>
      </c>
      <c r="BE21" s="20">
        <f t="shared" si="5"/>
        <v>0</v>
      </c>
    </row>
    <row r="22" spans="1:57" s="5" customFormat="1" ht="14" customHeight="1" x14ac:dyDescent="0.15">
      <c r="A22" s="162">
        <v>44789</v>
      </c>
      <c r="B22" s="121"/>
      <c r="C22" s="121"/>
      <c r="D22" s="121"/>
      <c r="E22" s="121"/>
      <c r="F22" s="121"/>
      <c r="G22" s="121"/>
      <c r="H22" s="121"/>
      <c r="I22" s="121"/>
      <c r="J22" s="121"/>
      <c r="K22" s="26"/>
      <c r="L22" s="121"/>
      <c r="M22" s="121"/>
      <c r="N22" s="121"/>
      <c r="O22" s="121"/>
      <c r="P22" s="121"/>
      <c r="Q22" s="121"/>
      <c r="R22" s="121"/>
      <c r="S22" s="121"/>
      <c r="T22" s="121"/>
      <c r="U22" s="159"/>
      <c r="V22" s="30"/>
      <c r="AH22" s="5" t="b">
        <f t="shared" si="2"/>
        <v>0</v>
      </c>
      <c r="AI22" s="5" t="b">
        <f t="shared" si="2"/>
        <v>0</v>
      </c>
      <c r="AJ22" s="5" t="b">
        <f t="shared" si="2"/>
        <v>0</v>
      </c>
      <c r="AK22" s="5" t="b">
        <f t="shared" si="2"/>
        <v>0</v>
      </c>
      <c r="AL22" s="5" t="b">
        <f t="shared" si="2"/>
        <v>0</v>
      </c>
      <c r="AM22" s="5" t="b">
        <f t="shared" si="2"/>
        <v>0</v>
      </c>
      <c r="AN22" s="5" t="b">
        <f t="shared" si="2"/>
        <v>0</v>
      </c>
      <c r="AO22" s="5" t="b">
        <f t="shared" si="2"/>
        <v>0</v>
      </c>
      <c r="AP22" s="5" t="b">
        <f t="shared" si="2"/>
        <v>0</v>
      </c>
      <c r="AQ22" s="20">
        <f t="shared" si="6"/>
        <v>0</v>
      </c>
      <c r="AR22" s="20">
        <f t="shared" si="7"/>
        <v>0</v>
      </c>
      <c r="AS22" s="20">
        <f t="shared" si="8"/>
        <v>0</v>
      </c>
      <c r="AT22" s="5" t="b">
        <f t="shared" si="3"/>
        <v>0</v>
      </c>
      <c r="AU22" s="5" t="b">
        <f t="shared" si="3"/>
        <v>0</v>
      </c>
      <c r="AV22" s="5" t="b">
        <f t="shared" si="3"/>
        <v>0</v>
      </c>
      <c r="AW22" s="5" t="b">
        <f t="shared" si="3"/>
        <v>0</v>
      </c>
      <c r="AX22" s="5" t="b">
        <f t="shared" si="3"/>
        <v>0</v>
      </c>
      <c r="AY22" s="5" t="b">
        <f t="shared" si="3"/>
        <v>0</v>
      </c>
      <c r="AZ22" s="5" t="b">
        <f t="shared" si="3"/>
        <v>0</v>
      </c>
      <c r="BA22" s="5" t="b">
        <f t="shared" si="3"/>
        <v>0</v>
      </c>
      <c r="BB22" s="5" t="b">
        <f t="shared" si="3"/>
        <v>0</v>
      </c>
      <c r="BC22" s="20">
        <f t="shared" si="9"/>
        <v>0</v>
      </c>
      <c r="BD22" s="20">
        <f t="shared" si="4"/>
        <v>0</v>
      </c>
      <c r="BE22" s="20">
        <f t="shared" si="5"/>
        <v>0</v>
      </c>
    </row>
    <row r="23" spans="1:57" s="5" customFormat="1" ht="14" customHeight="1" x14ac:dyDescent="0.15">
      <c r="A23" s="162">
        <v>44796</v>
      </c>
      <c r="B23" s="121"/>
      <c r="C23" s="121"/>
      <c r="D23" s="121"/>
      <c r="E23" s="121"/>
      <c r="F23" s="121"/>
      <c r="G23" s="121"/>
      <c r="H23" s="121"/>
      <c r="I23" s="121"/>
      <c r="J23" s="121"/>
      <c r="K23" s="26"/>
      <c r="L23" s="121"/>
      <c r="M23" s="121"/>
      <c r="N23" s="121"/>
      <c r="O23" s="121"/>
      <c r="P23" s="121"/>
      <c r="Q23" s="121"/>
      <c r="R23" s="121"/>
      <c r="S23" s="121"/>
      <c r="T23" s="121"/>
      <c r="U23" s="159"/>
      <c r="V23" s="30"/>
      <c r="AH23" s="5" t="b">
        <f t="shared" si="2"/>
        <v>0</v>
      </c>
      <c r="AI23" s="5" t="b">
        <f t="shared" si="2"/>
        <v>0</v>
      </c>
      <c r="AJ23" s="5" t="b">
        <f t="shared" si="2"/>
        <v>0</v>
      </c>
      <c r="AK23" s="5" t="b">
        <f t="shared" si="2"/>
        <v>0</v>
      </c>
      <c r="AL23" s="5" t="b">
        <f t="shared" si="2"/>
        <v>0</v>
      </c>
      <c r="AM23" s="5" t="b">
        <f t="shared" si="2"/>
        <v>0</v>
      </c>
      <c r="AN23" s="5" t="b">
        <f t="shared" si="2"/>
        <v>0</v>
      </c>
      <c r="AO23" s="5" t="b">
        <f t="shared" si="2"/>
        <v>0</v>
      </c>
      <c r="AP23" s="5" t="b">
        <f t="shared" si="2"/>
        <v>0</v>
      </c>
      <c r="AQ23" s="20">
        <f t="shared" si="6"/>
        <v>0</v>
      </c>
      <c r="AR23" s="20">
        <f t="shared" si="7"/>
        <v>0</v>
      </c>
      <c r="AS23" s="20">
        <f t="shared" si="8"/>
        <v>0</v>
      </c>
      <c r="AT23" s="5" t="b">
        <f t="shared" si="3"/>
        <v>0</v>
      </c>
      <c r="AU23" s="5" t="b">
        <f t="shared" si="3"/>
        <v>0</v>
      </c>
      <c r="AV23" s="5" t="b">
        <f t="shared" si="3"/>
        <v>0</v>
      </c>
      <c r="AW23" s="5" t="b">
        <f t="shared" si="3"/>
        <v>0</v>
      </c>
      <c r="AX23" s="5" t="b">
        <f t="shared" si="3"/>
        <v>0</v>
      </c>
      <c r="AY23" s="5" t="b">
        <f t="shared" si="3"/>
        <v>0</v>
      </c>
      <c r="AZ23" s="5" t="b">
        <f t="shared" si="3"/>
        <v>0</v>
      </c>
      <c r="BA23" s="5" t="b">
        <f t="shared" si="3"/>
        <v>0</v>
      </c>
      <c r="BB23" s="5" t="b">
        <f t="shared" si="3"/>
        <v>0</v>
      </c>
      <c r="BC23" s="20">
        <f t="shared" si="9"/>
        <v>0</v>
      </c>
      <c r="BD23" s="20">
        <f t="shared" si="4"/>
        <v>0</v>
      </c>
      <c r="BE23" s="20">
        <f t="shared" si="5"/>
        <v>0</v>
      </c>
    </row>
    <row r="24" spans="1:57" s="5" customFormat="1" ht="14" customHeight="1" x14ac:dyDescent="0.15">
      <c r="A24" s="162">
        <v>44803</v>
      </c>
      <c r="B24" s="121"/>
      <c r="C24" s="121"/>
      <c r="D24" s="121"/>
      <c r="E24" s="121"/>
      <c r="F24" s="121"/>
      <c r="G24" s="121"/>
      <c r="H24" s="121"/>
      <c r="I24" s="121"/>
      <c r="J24" s="121"/>
      <c r="K24" s="26"/>
      <c r="L24" s="121"/>
      <c r="M24" s="121"/>
      <c r="N24" s="121"/>
      <c r="O24" s="121"/>
      <c r="P24" s="121"/>
      <c r="Q24" s="121"/>
      <c r="R24" s="121"/>
      <c r="S24" s="121"/>
      <c r="T24" s="121"/>
      <c r="U24" s="159"/>
      <c r="V24" s="30"/>
      <c r="AH24" s="5" t="b">
        <f t="shared" si="2"/>
        <v>0</v>
      </c>
      <c r="AI24" s="5" t="b">
        <f t="shared" si="2"/>
        <v>0</v>
      </c>
      <c r="AJ24" s="5" t="b">
        <f t="shared" si="2"/>
        <v>0</v>
      </c>
      <c r="AK24" s="5" t="b">
        <f t="shared" si="2"/>
        <v>0</v>
      </c>
      <c r="AL24" s="5" t="b">
        <f t="shared" si="2"/>
        <v>0</v>
      </c>
      <c r="AM24" s="5" t="b">
        <f t="shared" si="2"/>
        <v>0</v>
      </c>
      <c r="AN24" s="5" t="b">
        <f t="shared" si="2"/>
        <v>0</v>
      </c>
      <c r="AO24" s="5" t="b">
        <f t="shared" si="2"/>
        <v>0</v>
      </c>
      <c r="AP24" s="5" t="b">
        <f t="shared" si="2"/>
        <v>0</v>
      </c>
      <c r="AQ24" s="20">
        <f t="shared" si="6"/>
        <v>0</v>
      </c>
      <c r="AR24" s="20">
        <f t="shared" si="7"/>
        <v>0</v>
      </c>
      <c r="AS24" s="20">
        <f t="shared" si="8"/>
        <v>0</v>
      </c>
      <c r="AT24" s="5" t="b">
        <f t="shared" si="3"/>
        <v>0</v>
      </c>
      <c r="AU24" s="5" t="b">
        <f t="shared" si="3"/>
        <v>0</v>
      </c>
      <c r="AV24" s="5" t="b">
        <f t="shared" si="3"/>
        <v>0</v>
      </c>
      <c r="AW24" s="5" t="b">
        <f t="shared" si="3"/>
        <v>0</v>
      </c>
      <c r="AX24" s="5" t="b">
        <f t="shared" si="3"/>
        <v>0</v>
      </c>
      <c r="AY24" s="5" t="b">
        <f t="shared" si="3"/>
        <v>0</v>
      </c>
      <c r="AZ24" s="5" t="b">
        <f t="shared" si="3"/>
        <v>0</v>
      </c>
      <c r="BA24" s="5" t="b">
        <f t="shared" si="3"/>
        <v>0</v>
      </c>
      <c r="BB24" s="5" t="b">
        <f t="shared" si="3"/>
        <v>0</v>
      </c>
      <c r="BC24" s="20">
        <f t="shared" si="9"/>
        <v>0</v>
      </c>
      <c r="BD24" s="20">
        <f t="shared" si="4"/>
        <v>0</v>
      </c>
      <c r="BE24" s="20">
        <f t="shared" si="5"/>
        <v>0</v>
      </c>
    </row>
    <row r="25" spans="1:57" s="5" customFormat="1" ht="14" customHeight="1" x14ac:dyDescent="0.15">
      <c r="A25" s="163">
        <v>44810</v>
      </c>
      <c r="B25" s="121"/>
      <c r="C25" s="121"/>
      <c r="D25" s="121"/>
      <c r="E25" s="121"/>
      <c r="F25" s="121"/>
      <c r="G25" s="121"/>
      <c r="H25" s="121"/>
      <c r="I25" s="121"/>
      <c r="J25" s="121"/>
      <c r="K25" s="26"/>
      <c r="L25" s="121"/>
      <c r="M25" s="121"/>
      <c r="N25" s="121"/>
      <c r="O25" s="121"/>
      <c r="P25" s="121"/>
      <c r="Q25" s="121"/>
      <c r="R25" s="121"/>
      <c r="S25" s="121"/>
      <c r="T25" s="121"/>
      <c r="U25" s="159"/>
      <c r="V25" s="30"/>
      <c r="AH25" s="5" t="b">
        <f t="shared" si="2"/>
        <v>0</v>
      </c>
      <c r="AI25" s="5" t="b">
        <f t="shared" si="2"/>
        <v>0</v>
      </c>
      <c r="AJ25" s="5" t="b">
        <f t="shared" si="2"/>
        <v>0</v>
      </c>
      <c r="AK25" s="5" t="b">
        <f t="shared" si="2"/>
        <v>0</v>
      </c>
      <c r="AL25" s="5" t="b">
        <f t="shared" si="2"/>
        <v>0</v>
      </c>
      <c r="AM25" s="5" t="b">
        <f t="shared" si="2"/>
        <v>0</v>
      </c>
      <c r="AN25" s="5" t="b">
        <f t="shared" si="2"/>
        <v>0</v>
      </c>
      <c r="AO25" s="5" t="b">
        <f t="shared" si="2"/>
        <v>0</v>
      </c>
      <c r="AP25" s="5" t="b">
        <f t="shared" si="2"/>
        <v>0</v>
      </c>
      <c r="AQ25" s="20">
        <f t="shared" si="6"/>
        <v>0</v>
      </c>
      <c r="AR25" s="20">
        <f t="shared" si="7"/>
        <v>0</v>
      </c>
      <c r="AS25" s="20">
        <f t="shared" si="8"/>
        <v>0</v>
      </c>
      <c r="AT25" s="5" t="b">
        <f t="shared" si="3"/>
        <v>0</v>
      </c>
      <c r="AU25" s="5" t="b">
        <f t="shared" si="3"/>
        <v>0</v>
      </c>
      <c r="AV25" s="5" t="b">
        <f t="shared" si="3"/>
        <v>0</v>
      </c>
      <c r="AW25" s="5" t="b">
        <f t="shared" si="3"/>
        <v>0</v>
      </c>
      <c r="AX25" s="5" t="b">
        <f t="shared" si="3"/>
        <v>0</v>
      </c>
      <c r="AY25" s="5" t="b">
        <f t="shared" si="3"/>
        <v>0</v>
      </c>
      <c r="AZ25" s="5" t="b">
        <f t="shared" si="3"/>
        <v>0</v>
      </c>
      <c r="BA25" s="5" t="b">
        <f t="shared" si="3"/>
        <v>0</v>
      </c>
      <c r="BB25" s="5" t="b">
        <f t="shared" si="3"/>
        <v>0</v>
      </c>
      <c r="BC25" s="20">
        <f t="shared" si="9"/>
        <v>0</v>
      </c>
      <c r="BD25" s="20">
        <f t="shared" si="4"/>
        <v>0</v>
      </c>
      <c r="BE25" s="20">
        <f t="shared" si="5"/>
        <v>0</v>
      </c>
    </row>
    <row r="26" spans="1:57" s="5" customFormat="1" ht="14" customHeight="1" x14ac:dyDescent="0.15">
      <c r="A26" s="164">
        <v>44817</v>
      </c>
      <c r="B26" s="121"/>
      <c r="C26" s="121"/>
      <c r="D26" s="121"/>
      <c r="E26" s="121"/>
      <c r="F26" s="121"/>
      <c r="G26" s="121"/>
      <c r="H26" s="121"/>
      <c r="I26" s="121"/>
      <c r="J26" s="121"/>
      <c r="K26" s="26"/>
      <c r="L26" s="121"/>
      <c r="M26" s="121"/>
      <c r="N26" s="121"/>
      <c r="O26" s="121"/>
      <c r="P26" s="121"/>
      <c r="Q26" s="121"/>
      <c r="R26" s="121"/>
      <c r="S26" s="121"/>
      <c r="T26" s="121"/>
      <c r="U26" s="159"/>
      <c r="V26" s="30"/>
      <c r="W26" s="131" t="s">
        <v>48</v>
      </c>
      <c r="X26" s="41"/>
      <c r="Y26" s="41"/>
      <c r="Z26" s="41"/>
      <c r="AQ26" s="20"/>
      <c r="AR26" s="20"/>
      <c r="AS26" s="20"/>
      <c r="BC26" s="20"/>
      <c r="BD26" s="20"/>
      <c r="BE26" s="20"/>
    </row>
    <row r="27" spans="1:57" s="5" customFormat="1" ht="14" customHeight="1" x14ac:dyDescent="0.15">
      <c r="A27" s="163">
        <v>44824</v>
      </c>
      <c r="B27" s="121"/>
      <c r="C27" s="121"/>
      <c r="D27" s="121"/>
      <c r="E27" s="121"/>
      <c r="F27" s="121"/>
      <c r="G27" s="121"/>
      <c r="H27" s="121"/>
      <c r="I27" s="121"/>
      <c r="J27" s="121"/>
      <c r="K27" s="26"/>
      <c r="L27" s="121"/>
      <c r="M27" s="121"/>
      <c r="N27" s="121"/>
      <c r="O27" s="121"/>
      <c r="P27" s="121"/>
      <c r="Q27" s="121"/>
      <c r="R27" s="121"/>
      <c r="S27" s="121"/>
      <c r="T27" s="121"/>
      <c r="U27" s="159"/>
      <c r="V27" s="30"/>
      <c r="X27" s="14"/>
      <c r="Y27" s="14"/>
      <c r="AQ27" s="20"/>
      <c r="AR27" s="20"/>
      <c r="AS27" s="20"/>
      <c r="BC27" s="20"/>
      <c r="BD27" s="20"/>
      <c r="BE27" s="20"/>
    </row>
    <row r="28" spans="1:57" s="5" customFormat="1" ht="14" customHeight="1" x14ac:dyDescent="0.15">
      <c r="A28" s="165">
        <v>44831</v>
      </c>
      <c r="B28" s="121"/>
      <c r="C28" s="121"/>
      <c r="D28" s="121"/>
      <c r="E28" s="121"/>
      <c r="F28" s="121"/>
      <c r="G28" s="121"/>
      <c r="H28" s="121"/>
      <c r="I28" s="121"/>
      <c r="J28" s="121"/>
      <c r="K28" s="26"/>
      <c r="L28" s="121"/>
      <c r="M28" s="121"/>
      <c r="N28" s="121"/>
      <c r="O28" s="121"/>
      <c r="P28" s="121"/>
      <c r="Q28" s="121"/>
      <c r="R28" s="121"/>
      <c r="S28" s="121"/>
      <c r="T28" s="121"/>
      <c r="U28" s="159"/>
      <c r="V28" s="30"/>
      <c r="W28" s="52" t="s">
        <v>27</v>
      </c>
      <c r="X28" s="51"/>
      <c r="Y28" s="51"/>
      <c r="AH28" s="5" t="b">
        <f t="shared" si="2"/>
        <v>0</v>
      </c>
      <c r="AI28" s="5" t="b">
        <f t="shared" si="2"/>
        <v>0</v>
      </c>
      <c r="AJ28" s="5" t="b">
        <f t="shared" si="2"/>
        <v>0</v>
      </c>
      <c r="AK28" s="5" t="b">
        <f t="shared" si="2"/>
        <v>0</v>
      </c>
      <c r="AL28" s="5" t="b">
        <f t="shared" si="2"/>
        <v>0</v>
      </c>
      <c r="AM28" s="5" t="b">
        <f t="shared" si="2"/>
        <v>0</v>
      </c>
      <c r="AN28" s="5" t="b">
        <f t="shared" si="2"/>
        <v>0</v>
      </c>
      <c r="AO28" s="5" t="b">
        <f t="shared" si="2"/>
        <v>0</v>
      </c>
      <c r="AP28" s="5" t="b">
        <f t="shared" si="2"/>
        <v>0</v>
      </c>
      <c r="AQ28" s="20">
        <f t="shared" si="6"/>
        <v>0</v>
      </c>
      <c r="AR28" s="20">
        <f t="shared" si="7"/>
        <v>0</v>
      </c>
      <c r="AS28" s="20">
        <f t="shared" si="8"/>
        <v>0</v>
      </c>
      <c r="AT28" s="5" t="b">
        <f t="shared" si="3"/>
        <v>0</v>
      </c>
      <c r="AU28" s="5" t="b">
        <f t="shared" si="3"/>
        <v>0</v>
      </c>
      <c r="AV28" s="5" t="b">
        <f t="shared" si="3"/>
        <v>0</v>
      </c>
      <c r="AW28" s="5" t="b">
        <f t="shared" si="3"/>
        <v>0</v>
      </c>
      <c r="AX28" s="5" t="b">
        <f t="shared" si="3"/>
        <v>0</v>
      </c>
      <c r="AY28" s="5" t="b">
        <f t="shared" si="3"/>
        <v>0</v>
      </c>
      <c r="AZ28" s="5" t="b">
        <f t="shared" si="3"/>
        <v>0</v>
      </c>
      <c r="BA28" s="5" t="b">
        <f t="shared" si="3"/>
        <v>0</v>
      </c>
      <c r="BB28" s="5" t="b">
        <f t="shared" si="3"/>
        <v>0</v>
      </c>
      <c r="BC28" s="20">
        <f t="shared" si="9"/>
        <v>0</v>
      </c>
      <c r="BD28" s="20">
        <f t="shared" si="4"/>
        <v>0</v>
      </c>
      <c r="BE28" s="20">
        <f t="shared" si="5"/>
        <v>0</v>
      </c>
    </row>
    <row r="29" spans="1:57" ht="14" customHeight="1" x14ac:dyDescent="0.15">
      <c r="A29" s="166" t="s">
        <v>30</v>
      </c>
      <c r="B29" s="137"/>
      <c r="C29" s="137"/>
      <c r="D29" s="137"/>
      <c r="E29" s="137"/>
      <c r="F29" s="137"/>
      <c r="G29" s="137"/>
      <c r="H29" s="137"/>
      <c r="I29" s="137"/>
      <c r="J29" s="137"/>
      <c r="K29" s="26"/>
      <c r="L29" s="137"/>
      <c r="M29" s="137"/>
      <c r="N29" s="137"/>
      <c r="O29" s="137"/>
      <c r="P29" s="137"/>
      <c r="Q29" s="137"/>
      <c r="R29" s="137"/>
      <c r="S29" s="137"/>
      <c r="T29" s="137"/>
      <c r="U29" s="159"/>
      <c r="V29" s="30"/>
      <c r="W29" s="70" t="s">
        <v>32</v>
      </c>
      <c r="AH29" s="5" t="b">
        <f t="shared" ref="AH29:AP32" si="10">IF(B29=AH$6,"par",IF(AH$6-B29=1,"birdie",IF(AH$6-B29=2,"eagle")))</f>
        <v>0</v>
      </c>
      <c r="AI29" s="5" t="b">
        <f t="shared" si="10"/>
        <v>0</v>
      </c>
      <c r="AJ29" s="5" t="b">
        <f t="shared" si="10"/>
        <v>0</v>
      </c>
      <c r="AK29" s="5" t="b">
        <f t="shared" si="10"/>
        <v>0</v>
      </c>
      <c r="AL29" s="5" t="b">
        <f t="shared" si="10"/>
        <v>0</v>
      </c>
      <c r="AM29" s="5" t="b">
        <f t="shared" si="10"/>
        <v>0</v>
      </c>
      <c r="AN29" s="5" t="b">
        <f t="shared" si="10"/>
        <v>0</v>
      </c>
      <c r="AO29" s="5" t="b">
        <f t="shared" si="10"/>
        <v>0</v>
      </c>
      <c r="AP29" s="5" t="b">
        <f t="shared" si="10"/>
        <v>0</v>
      </c>
      <c r="AQ29" s="20">
        <f t="shared" si="6"/>
        <v>0</v>
      </c>
      <c r="AR29" s="20">
        <f t="shared" si="7"/>
        <v>0</v>
      </c>
      <c r="AS29" s="20">
        <f t="shared" si="8"/>
        <v>0</v>
      </c>
      <c r="AT29" s="5" t="b">
        <f t="shared" ref="AT29:BB32" si="11">IF(L29=AT$6,"par",IF(AT$6-L29=1,"birdie",IF(AT$6-L29=2,"eagle")))</f>
        <v>0</v>
      </c>
      <c r="AU29" s="5" t="b">
        <f t="shared" si="11"/>
        <v>0</v>
      </c>
      <c r="AV29" s="5" t="b">
        <f t="shared" si="11"/>
        <v>0</v>
      </c>
      <c r="AW29" s="5" t="b">
        <f t="shared" si="11"/>
        <v>0</v>
      </c>
      <c r="AX29" s="5" t="b">
        <f t="shared" si="11"/>
        <v>0</v>
      </c>
      <c r="AY29" s="5" t="b">
        <f t="shared" si="11"/>
        <v>0</v>
      </c>
      <c r="AZ29" s="5" t="b">
        <f t="shared" si="11"/>
        <v>0</v>
      </c>
      <c r="BA29" s="5" t="b">
        <f t="shared" si="11"/>
        <v>0</v>
      </c>
      <c r="BB29" s="5" t="b">
        <f t="shared" si="11"/>
        <v>0</v>
      </c>
      <c r="BC29" s="20">
        <f t="shared" si="9"/>
        <v>0</v>
      </c>
      <c r="BD29" s="20">
        <f t="shared" si="4"/>
        <v>0</v>
      </c>
      <c r="BE29" s="20">
        <f t="shared" si="5"/>
        <v>0</v>
      </c>
    </row>
    <row r="30" spans="1:57" ht="14" customHeight="1" x14ac:dyDescent="0.15">
      <c r="A30" s="166" t="s">
        <v>31</v>
      </c>
      <c r="B30" s="137"/>
      <c r="C30" s="137"/>
      <c r="D30" s="137"/>
      <c r="E30" s="137"/>
      <c r="F30" s="137"/>
      <c r="G30" s="137"/>
      <c r="H30" s="137"/>
      <c r="I30" s="137"/>
      <c r="J30" s="137"/>
      <c r="K30" s="26"/>
      <c r="L30" s="137"/>
      <c r="M30" s="137"/>
      <c r="N30" s="137"/>
      <c r="O30" s="137"/>
      <c r="P30" s="137"/>
      <c r="Q30" s="137"/>
      <c r="R30" s="137"/>
      <c r="S30" s="137"/>
      <c r="T30" s="137"/>
      <c r="U30" s="159"/>
      <c r="V30" s="30"/>
      <c r="W30" s="71" t="s">
        <v>26</v>
      </c>
      <c r="AH30" s="5" t="b">
        <f t="shared" si="10"/>
        <v>0</v>
      </c>
      <c r="AI30" s="5" t="b">
        <f t="shared" si="10"/>
        <v>0</v>
      </c>
      <c r="AJ30" s="5" t="b">
        <f t="shared" si="10"/>
        <v>0</v>
      </c>
      <c r="AK30" s="5" t="b">
        <f t="shared" si="10"/>
        <v>0</v>
      </c>
      <c r="AL30" s="5" t="b">
        <f t="shared" si="10"/>
        <v>0</v>
      </c>
      <c r="AM30" s="5" t="b">
        <f t="shared" si="10"/>
        <v>0</v>
      </c>
      <c r="AN30" s="5" t="b">
        <f t="shared" si="10"/>
        <v>0</v>
      </c>
      <c r="AO30" s="5" t="b">
        <f t="shared" si="10"/>
        <v>0</v>
      </c>
      <c r="AP30" s="5" t="b">
        <f t="shared" si="10"/>
        <v>0</v>
      </c>
      <c r="AQ30" s="20">
        <f t="shared" si="6"/>
        <v>0</v>
      </c>
      <c r="AR30" s="20">
        <f t="shared" si="7"/>
        <v>0</v>
      </c>
      <c r="AS30" s="20">
        <f t="shared" si="8"/>
        <v>0</v>
      </c>
      <c r="AT30" s="5" t="b">
        <f t="shared" si="11"/>
        <v>0</v>
      </c>
      <c r="AU30" s="5" t="b">
        <f t="shared" si="11"/>
        <v>0</v>
      </c>
      <c r="AV30" s="5" t="b">
        <f t="shared" si="11"/>
        <v>0</v>
      </c>
      <c r="AW30" s="5" t="b">
        <f t="shared" si="11"/>
        <v>0</v>
      </c>
      <c r="AX30" s="5" t="b">
        <f t="shared" si="11"/>
        <v>0</v>
      </c>
      <c r="AY30" s="5" t="b">
        <f t="shared" si="11"/>
        <v>0</v>
      </c>
      <c r="AZ30" s="5" t="b">
        <f t="shared" si="11"/>
        <v>0</v>
      </c>
      <c r="BA30" s="5" t="b">
        <f t="shared" si="11"/>
        <v>0</v>
      </c>
      <c r="BB30" s="5" t="b">
        <f t="shared" si="11"/>
        <v>0</v>
      </c>
      <c r="BC30" s="20">
        <f t="shared" si="9"/>
        <v>0</v>
      </c>
      <c r="BD30" s="20">
        <f t="shared" si="4"/>
        <v>0</v>
      </c>
      <c r="BE30" s="20">
        <f t="shared" si="5"/>
        <v>0</v>
      </c>
    </row>
    <row r="31" spans="1:57" ht="14" customHeight="1" x14ac:dyDescent="0.15">
      <c r="A31" s="167" t="s">
        <v>42</v>
      </c>
      <c r="B31" s="137"/>
      <c r="C31" s="137"/>
      <c r="D31" s="137"/>
      <c r="E31" s="137"/>
      <c r="F31" s="137"/>
      <c r="G31" s="137"/>
      <c r="H31" s="137"/>
      <c r="I31" s="137"/>
      <c r="J31" s="137"/>
      <c r="K31" s="26"/>
      <c r="L31" s="137"/>
      <c r="M31" s="137"/>
      <c r="N31" s="137"/>
      <c r="O31" s="137"/>
      <c r="P31" s="137"/>
      <c r="Q31" s="137"/>
      <c r="R31" s="137"/>
      <c r="S31" s="137"/>
      <c r="T31" s="137"/>
      <c r="U31" s="159"/>
      <c r="V31" s="30"/>
      <c r="W31" s="71" t="s">
        <v>25</v>
      </c>
      <c r="AH31" s="5" t="b">
        <f t="shared" si="10"/>
        <v>0</v>
      </c>
      <c r="AI31" s="5" t="b">
        <f t="shared" si="10"/>
        <v>0</v>
      </c>
      <c r="AJ31" s="5" t="b">
        <f t="shared" si="10"/>
        <v>0</v>
      </c>
      <c r="AK31" s="5" t="b">
        <f t="shared" si="10"/>
        <v>0</v>
      </c>
      <c r="AL31" s="5" t="b">
        <f t="shared" si="10"/>
        <v>0</v>
      </c>
      <c r="AM31" s="5" t="b">
        <f t="shared" si="10"/>
        <v>0</v>
      </c>
      <c r="AN31" s="5" t="b">
        <f t="shared" si="10"/>
        <v>0</v>
      </c>
      <c r="AO31" s="5" t="b">
        <f t="shared" si="10"/>
        <v>0</v>
      </c>
      <c r="AP31" s="5" t="b">
        <f t="shared" si="10"/>
        <v>0</v>
      </c>
      <c r="AQ31" s="20">
        <f t="shared" si="6"/>
        <v>0</v>
      </c>
      <c r="AR31" s="20">
        <f t="shared" si="7"/>
        <v>0</v>
      </c>
      <c r="AS31" s="20">
        <f t="shared" si="8"/>
        <v>0</v>
      </c>
      <c r="AT31" s="5" t="b">
        <f t="shared" si="11"/>
        <v>0</v>
      </c>
      <c r="AU31" s="5" t="b">
        <f t="shared" si="11"/>
        <v>0</v>
      </c>
      <c r="AV31" s="5" t="b">
        <f t="shared" si="11"/>
        <v>0</v>
      </c>
      <c r="AW31" s="5" t="b">
        <f t="shared" si="11"/>
        <v>0</v>
      </c>
      <c r="AX31" s="5" t="b">
        <f t="shared" si="11"/>
        <v>0</v>
      </c>
      <c r="AY31" s="5" t="b">
        <f t="shared" si="11"/>
        <v>0</v>
      </c>
      <c r="AZ31" s="5" t="b">
        <f t="shared" si="11"/>
        <v>0</v>
      </c>
      <c r="BA31" s="5" t="b">
        <f t="shared" si="11"/>
        <v>0</v>
      </c>
      <c r="BB31" s="5" t="b">
        <f t="shared" si="11"/>
        <v>0</v>
      </c>
      <c r="BC31" s="20">
        <f t="shared" si="9"/>
        <v>0</v>
      </c>
      <c r="BD31" s="20">
        <f t="shared" si="4"/>
        <v>0</v>
      </c>
      <c r="BE31" s="20">
        <f t="shared" si="5"/>
        <v>0</v>
      </c>
    </row>
    <row r="32" spans="1:57" ht="14" customHeight="1" thickBot="1" x14ac:dyDescent="0.2">
      <c r="A32" s="168" t="s">
        <v>43</v>
      </c>
      <c r="B32" s="144"/>
      <c r="C32" s="144"/>
      <c r="D32" s="144"/>
      <c r="E32" s="144"/>
      <c r="F32" s="144"/>
      <c r="G32" s="144"/>
      <c r="H32" s="144"/>
      <c r="I32" s="144"/>
      <c r="J32" s="144"/>
      <c r="K32" s="169"/>
      <c r="L32" s="144"/>
      <c r="M32" s="144"/>
      <c r="N32" s="144"/>
      <c r="O32" s="144"/>
      <c r="P32" s="144"/>
      <c r="Q32" s="144"/>
      <c r="R32" s="144"/>
      <c r="S32" s="144"/>
      <c r="T32" s="144"/>
      <c r="U32" s="170"/>
      <c r="V32" s="171"/>
      <c r="W32" s="71" t="s">
        <v>24</v>
      </c>
      <c r="AH32" s="5" t="b">
        <f t="shared" si="10"/>
        <v>0</v>
      </c>
      <c r="AI32" s="5" t="b">
        <f t="shared" si="10"/>
        <v>0</v>
      </c>
      <c r="AJ32" s="5" t="b">
        <f t="shared" si="10"/>
        <v>0</v>
      </c>
      <c r="AK32" s="5" t="b">
        <f t="shared" si="10"/>
        <v>0</v>
      </c>
      <c r="AL32" s="5" t="b">
        <f t="shared" si="10"/>
        <v>0</v>
      </c>
      <c r="AM32" s="5" t="b">
        <f t="shared" si="10"/>
        <v>0</v>
      </c>
      <c r="AN32" s="5" t="b">
        <f t="shared" si="10"/>
        <v>0</v>
      </c>
      <c r="AO32" s="5" t="b">
        <f t="shared" si="10"/>
        <v>0</v>
      </c>
      <c r="AP32" s="5" t="b">
        <f t="shared" si="10"/>
        <v>0</v>
      </c>
      <c r="AQ32" s="20">
        <f t="shared" si="6"/>
        <v>0</v>
      </c>
      <c r="AR32" s="20">
        <f t="shared" si="7"/>
        <v>0</v>
      </c>
      <c r="AS32" s="20">
        <f t="shared" si="8"/>
        <v>0</v>
      </c>
      <c r="AT32" s="5" t="b">
        <f t="shared" si="11"/>
        <v>0</v>
      </c>
      <c r="AU32" s="5" t="b">
        <f t="shared" si="11"/>
        <v>0</v>
      </c>
      <c r="AV32" s="5" t="b">
        <f t="shared" si="11"/>
        <v>0</v>
      </c>
      <c r="AW32" s="5" t="b">
        <f t="shared" si="11"/>
        <v>0</v>
      </c>
      <c r="AX32" s="5" t="b">
        <f t="shared" si="11"/>
        <v>0</v>
      </c>
      <c r="AY32" s="5" t="b">
        <f t="shared" si="11"/>
        <v>0</v>
      </c>
      <c r="AZ32" s="5" t="b">
        <f t="shared" si="11"/>
        <v>0</v>
      </c>
      <c r="BA32" s="5" t="b">
        <f t="shared" si="11"/>
        <v>0</v>
      </c>
      <c r="BB32" s="5" t="b">
        <f t="shared" si="11"/>
        <v>0</v>
      </c>
      <c r="BC32" s="20">
        <f t="shared" si="9"/>
        <v>0</v>
      </c>
      <c r="BD32" s="20">
        <f t="shared" si="4"/>
        <v>0</v>
      </c>
      <c r="BE32" s="20">
        <f t="shared" si="5"/>
        <v>0</v>
      </c>
    </row>
    <row r="33" spans="42:57" x14ac:dyDescent="0.15">
      <c r="AP33" s="45" t="s">
        <v>22</v>
      </c>
      <c r="AQ33" s="46">
        <f>SUM(AQ9:AQ32)</f>
        <v>0</v>
      </c>
      <c r="AR33" s="46">
        <f>SUM(AR9:AR32)</f>
        <v>0</v>
      </c>
      <c r="AS33" s="46">
        <f>SUM(AS9:AS32)</f>
        <v>0</v>
      </c>
      <c r="BB33" s="45" t="s">
        <v>22</v>
      </c>
      <c r="BC33" s="46">
        <f>SUM(BC9:BC32)</f>
        <v>0</v>
      </c>
      <c r="BD33" s="46">
        <f>SUM(BD9:BD32)</f>
        <v>0</v>
      </c>
      <c r="BE33" s="46">
        <f t="shared" ref="BE33" si="12">SUM(BE9:BE32)</f>
        <v>0</v>
      </c>
    </row>
  </sheetData>
  <sheetProtection algorithmName="SHA-512" hashValue="uDrh8nGpOVxHpfMm14aEjamL0K6WQFKD62xRqm3sPVtpg6annMoQfBbQCdG16h1opemYlfSq/rIzPlCHycUKGw==" saltValue="qswDVDcnaXWoheJ2j4RYVA==" spinCount="100000" sheet="1" objects="1" scenarios="1"/>
  <mergeCells count="4">
    <mergeCell ref="A1:V1"/>
    <mergeCell ref="B2:J2"/>
    <mergeCell ref="AQ6:AS6"/>
    <mergeCell ref="BC6:BE6"/>
  </mergeCells>
  <conditionalFormatting sqref="C9:C32 I9:I32 M9:M32 Q9:Q32">
    <cfRule type="cellIs" dxfId="8" priority="7" stopIfTrue="1" operator="between">
      <formula>1</formula>
      <formula>3</formula>
    </cfRule>
    <cfRule type="cellIs" dxfId="7" priority="8" stopIfTrue="1" operator="equal">
      <formula>5</formula>
    </cfRule>
    <cfRule type="cellIs" dxfId="6" priority="9" stopIfTrue="1" operator="equal">
      <formula>4</formula>
    </cfRule>
  </conditionalFormatting>
  <conditionalFormatting sqref="B9:B32 D9:D32 F9:G32 J9:J32 L9:L32 N9:N32 P9:P32 R9:R32 T9:T32">
    <cfRule type="cellIs" dxfId="5" priority="4" stopIfTrue="1" operator="between">
      <formula>1</formula>
      <formula>2</formula>
    </cfRule>
    <cfRule type="cellIs" dxfId="4" priority="5" stopIfTrue="1" operator="equal">
      <formula>4</formula>
    </cfRule>
    <cfRule type="cellIs" dxfId="3" priority="6" stopIfTrue="1" operator="equal">
      <formula>3</formula>
    </cfRule>
  </conditionalFormatting>
  <conditionalFormatting sqref="E9:E32 H9:H32 O9:O32 S9:S32">
    <cfRule type="cellIs" dxfId="2" priority="1" stopIfTrue="1" operator="equal">
      <formula>1</formula>
    </cfRule>
    <cfRule type="cellIs" dxfId="1" priority="2" stopIfTrue="1" operator="equal">
      <formula>2</formula>
    </cfRule>
    <cfRule type="cellIs" dxfId="0" priority="3" stopIfTrue="1" operator="equal">
      <formula>3</formula>
    </cfRule>
  </conditionalFormatting>
  <pageMargins left="0.25" right="0.25" top="0.75" bottom="0.75" header="0.3" footer="0.3"/>
  <pageSetup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Ringer Board</vt:lpstr>
      <vt:lpstr>Instructions</vt:lpstr>
      <vt:lpstr>Visual Guide</vt:lpstr>
      <vt:lpstr>'Ringer Board'!Print_Area</vt:lpstr>
      <vt:lpstr>'Visual Guide'!Print_Area</vt:lpstr>
    </vt:vector>
  </TitlesOfParts>
  <Company>Matrikon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Matrikon Inc.</dc:creator>
  <cp:lastModifiedBy>Microsoft Office User</cp:lastModifiedBy>
  <cp:lastPrinted>2022-03-31T02:38:36Z</cp:lastPrinted>
  <dcterms:created xsi:type="dcterms:W3CDTF">2008-02-26T20:49:53Z</dcterms:created>
  <dcterms:modified xsi:type="dcterms:W3CDTF">2022-04-07T21:37:45Z</dcterms:modified>
</cp:coreProperties>
</file>